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showInkAnnotation="0" autoCompressPictures="0"/>
  <bookViews>
    <workbookView xWindow="1700" yWindow="0" windowWidth="26520" windowHeight="17360" tabRatio="420"/>
  </bookViews>
  <sheets>
    <sheet name="Normal Ops" sheetId="1" r:id="rId1"/>
  </sheets>
  <calcPr calcId="140001" concurrentCalc="0"/>
  <extLs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39" i="1" l="1"/>
  <c r="Q39" i="1"/>
  <c r="P39" i="1"/>
  <c r="O39" i="1"/>
  <c r="N39" i="1"/>
  <c r="L39" i="1"/>
  <c r="J39" i="1"/>
  <c r="I39" i="1"/>
  <c r="L53" i="1"/>
  <c r="L54" i="1"/>
  <c r="L58" i="1"/>
  <c r="I58" i="1"/>
  <c r="Q53" i="1"/>
  <c r="P53" i="1"/>
  <c r="O53" i="1"/>
  <c r="N4" i="1"/>
  <c r="N5" i="1"/>
  <c r="N6" i="1"/>
  <c r="N7" i="1"/>
  <c r="N8" i="1"/>
  <c r="N9" i="1"/>
  <c r="N10" i="1"/>
  <c r="N11" i="1"/>
  <c r="N13" i="1"/>
  <c r="N14" i="1"/>
  <c r="N17" i="1"/>
  <c r="N18" i="1"/>
  <c r="N19" i="1"/>
  <c r="N20" i="1"/>
  <c r="N21" i="1"/>
  <c r="N22" i="1"/>
  <c r="N23" i="1"/>
  <c r="N24" i="1"/>
  <c r="N26" i="1"/>
  <c r="N29" i="1"/>
  <c r="N34" i="1"/>
  <c r="L14" i="1"/>
  <c r="L23" i="1"/>
  <c r="L13" i="1"/>
  <c r="L12" i="1"/>
  <c r="L11" i="1"/>
  <c r="Q26" i="1"/>
  <c r="P26" i="1"/>
  <c r="O26" i="1"/>
  <c r="M26" i="1"/>
  <c r="L26" i="1"/>
  <c r="Q8" i="1"/>
  <c r="P8" i="1"/>
  <c r="O8" i="1"/>
  <c r="M8" i="1"/>
  <c r="L8" i="1"/>
  <c r="Q20" i="1"/>
  <c r="P20" i="1"/>
  <c r="O20" i="1"/>
  <c r="M20" i="1"/>
  <c r="L20" i="1"/>
  <c r="L63" i="1"/>
  <c r="Q43" i="1"/>
  <c r="Q44" i="1"/>
  <c r="Q45" i="1"/>
  <c r="Q51" i="1"/>
  <c r="Q46" i="1"/>
  <c r="Q54" i="1"/>
  <c r="Q49" i="1"/>
  <c r="Q55" i="1"/>
  <c r="Q56" i="1"/>
  <c r="Q50" i="1"/>
  <c r="Q58" i="1"/>
  <c r="Q63" i="1"/>
  <c r="P43" i="1"/>
  <c r="P44" i="1"/>
  <c r="P45" i="1"/>
  <c r="P51" i="1"/>
  <c r="P46" i="1"/>
  <c r="P54" i="1"/>
  <c r="P49" i="1"/>
  <c r="P55" i="1"/>
  <c r="P56" i="1"/>
  <c r="P50" i="1"/>
  <c r="P58" i="1"/>
  <c r="P63" i="1"/>
  <c r="O43" i="1"/>
  <c r="O45" i="1"/>
  <c r="O51" i="1"/>
  <c r="O46" i="1"/>
  <c r="O54" i="1"/>
  <c r="O49" i="1"/>
  <c r="O55" i="1"/>
  <c r="O56" i="1"/>
  <c r="N43" i="1"/>
  <c r="N44" i="1"/>
  <c r="N45" i="1"/>
  <c r="N51" i="1"/>
  <c r="N46" i="1"/>
  <c r="N54" i="1"/>
  <c r="N49" i="1"/>
  <c r="M43" i="1"/>
  <c r="M44" i="1"/>
  <c r="M45" i="1"/>
  <c r="M51" i="1"/>
  <c r="M46" i="1"/>
  <c r="M54" i="1"/>
  <c r="M49" i="1"/>
  <c r="M50" i="1"/>
  <c r="M58" i="1"/>
  <c r="M63" i="1"/>
  <c r="J58" i="1"/>
  <c r="J63" i="1"/>
  <c r="J62" i="1"/>
  <c r="J64" i="1"/>
  <c r="I63" i="1"/>
  <c r="Q4" i="1"/>
  <c r="Q17" i="1"/>
  <c r="Q13" i="1"/>
  <c r="Q6" i="1"/>
  <c r="Q19" i="1"/>
  <c r="Q7" i="1"/>
  <c r="Q21" i="1"/>
  <c r="Q9" i="1"/>
  <c r="Q22" i="1"/>
  <c r="Q5" i="1"/>
  <c r="Q18" i="1"/>
  <c r="Q10" i="1"/>
  <c r="Q23" i="1"/>
  <c r="Q11" i="1"/>
  <c r="Q30" i="1"/>
  <c r="Q24" i="1"/>
  <c r="Q29" i="1"/>
  <c r="Q34" i="1"/>
  <c r="Q14" i="1"/>
  <c r="Q62" i="1"/>
  <c r="Q37" i="1"/>
  <c r="P4" i="1"/>
  <c r="P17" i="1"/>
  <c r="P6" i="1"/>
  <c r="P19" i="1"/>
  <c r="P7" i="1"/>
  <c r="P21" i="1"/>
  <c r="P5" i="1"/>
  <c r="P18" i="1"/>
  <c r="P9" i="1"/>
  <c r="P22" i="1"/>
  <c r="P10" i="1"/>
  <c r="P23" i="1"/>
  <c r="P11" i="1"/>
  <c r="P12" i="1"/>
  <c r="P14" i="1"/>
  <c r="P37" i="1"/>
  <c r="P13" i="1"/>
  <c r="P30" i="1"/>
  <c r="P24" i="1"/>
  <c r="P29" i="1"/>
  <c r="P34" i="1"/>
  <c r="O50" i="1"/>
  <c r="O4" i="1"/>
  <c r="O6" i="1"/>
  <c r="O19" i="1"/>
  <c r="O7" i="1"/>
  <c r="O21" i="1"/>
  <c r="O5" i="1"/>
  <c r="O18" i="1"/>
  <c r="O9" i="1"/>
  <c r="O22" i="1"/>
  <c r="O10" i="1"/>
  <c r="O23" i="1"/>
  <c r="O11" i="1"/>
  <c r="O14" i="1"/>
  <c r="O37" i="1"/>
  <c r="O13" i="1"/>
  <c r="O30" i="1"/>
  <c r="O24" i="1"/>
  <c r="O29" i="1"/>
  <c r="O34" i="1"/>
  <c r="N50" i="1"/>
  <c r="N37" i="1"/>
  <c r="M4" i="1"/>
  <c r="M17" i="1"/>
  <c r="M6" i="1"/>
  <c r="M19" i="1"/>
  <c r="M7" i="1"/>
  <c r="M21" i="1"/>
  <c r="M5" i="1"/>
  <c r="M18" i="1"/>
  <c r="M9" i="1"/>
  <c r="M22" i="1"/>
  <c r="M10" i="1"/>
  <c r="M23" i="1"/>
  <c r="M11" i="1"/>
  <c r="M12" i="1"/>
  <c r="M13" i="1"/>
  <c r="M30" i="1"/>
  <c r="M24" i="1"/>
  <c r="M29" i="1"/>
  <c r="M34" i="1"/>
  <c r="M14" i="1"/>
  <c r="M62" i="1"/>
  <c r="M37" i="1"/>
  <c r="L25" i="1"/>
  <c r="L4" i="1"/>
  <c r="L6" i="1"/>
  <c r="L19" i="1"/>
  <c r="L7" i="1"/>
  <c r="L21" i="1"/>
  <c r="L5" i="1"/>
  <c r="L18" i="1"/>
  <c r="L9" i="1"/>
  <c r="L22" i="1"/>
  <c r="L24" i="1"/>
  <c r="L62" i="1"/>
  <c r="I62" i="1"/>
  <c r="I64" i="1"/>
  <c r="L85" i="1"/>
  <c r="P85" i="1"/>
  <c r="Q85" i="1"/>
  <c r="O85" i="1"/>
  <c r="N85" i="1"/>
  <c r="M85" i="1"/>
  <c r="Q64" i="1"/>
  <c r="P62" i="1"/>
  <c r="P64" i="1"/>
  <c r="N58" i="1"/>
  <c r="N63" i="1"/>
  <c r="O58" i="1"/>
  <c r="O63" i="1"/>
  <c r="M64" i="1"/>
  <c r="L64" i="1"/>
  <c r="N62" i="1"/>
  <c r="N64" i="1"/>
  <c r="O62" i="1"/>
  <c r="O64" i="1"/>
</calcChain>
</file>

<file path=xl/sharedStrings.xml><?xml version="1.0" encoding="utf-8"?>
<sst xmlns="http://schemas.openxmlformats.org/spreadsheetml/2006/main" count="197" uniqueCount="88">
  <si>
    <t>Lights - Strobe</t>
  </si>
  <si>
    <t>Actual Load</t>
  </si>
  <si>
    <t>Fuse</t>
  </si>
  <si>
    <t>Max Load</t>
  </si>
  <si>
    <t>Start</t>
  </si>
  <si>
    <t>Taxi</t>
  </si>
  <si>
    <t>T.O.</t>
  </si>
  <si>
    <t>Approach</t>
  </si>
  <si>
    <t>Flight Phase</t>
  </si>
  <si>
    <t>Total</t>
  </si>
  <si>
    <t>Cruise
VMC</t>
  </si>
  <si>
    <t>Totals</t>
  </si>
  <si>
    <t>Total Load</t>
  </si>
  <si>
    <t>Panel</t>
  </si>
  <si>
    <t>Wire Run</t>
  </si>
  <si>
    <t>Failure: Detect</t>
  </si>
  <si>
    <t>Failure: Action(s)</t>
  </si>
  <si>
    <t>Circuit Protection</t>
  </si>
  <si>
    <t>Wire AN Gauge</t>
  </si>
  <si>
    <t>Breaker</t>
  </si>
  <si>
    <t>Amps</t>
  </si>
  <si>
    <t>Takeoff</t>
  </si>
  <si>
    <t>Fuel Pump #1</t>
  </si>
  <si>
    <t>uAvionix SKYFYX GPS</t>
  </si>
  <si>
    <t>Coil #1</t>
  </si>
  <si>
    <t>Auto Pilot - Pitch Servo</t>
  </si>
  <si>
    <t>Auto Pilot - Roll Servo</t>
  </si>
  <si>
    <t>?</t>
  </si>
  <si>
    <t>Lights - Nav/Pos</t>
  </si>
  <si>
    <t>Lights - Landing</t>
  </si>
  <si>
    <t>Fuel Pump #2</t>
  </si>
  <si>
    <t>Coil #2</t>
  </si>
  <si>
    <t>COM1 MGL V6 (Com-Rec)</t>
  </si>
  <si>
    <t>COM1 MGL V6 (Com-Tx)</t>
  </si>
  <si>
    <t>GRT EIS</t>
  </si>
  <si>
    <t>Alternator B-Lead</t>
  </si>
  <si>
    <t>Switched</t>
  </si>
  <si>
    <t>Yes - Ganged</t>
  </si>
  <si>
    <t>Landing</t>
  </si>
  <si>
    <t>No</t>
  </si>
  <si>
    <t>Fuse/CB Location</t>
  </si>
  <si>
    <t>C/B</t>
  </si>
  <si>
    <t>B &amp; C Alt Voltage Regulator - Field</t>
  </si>
  <si>
    <t>MGL ASV-1 (ASI, VSI, Alt Combo)</t>
  </si>
  <si>
    <t>Port Header</t>
  </si>
  <si>
    <t>Essential Bus</t>
  </si>
  <si>
    <t>COM2 MGL V6 (Com-Rec)</t>
  </si>
  <si>
    <t>COM2 MGL V6 (Com-Tx)</t>
  </si>
  <si>
    <t>Yes - Starter Switch</t>
  </si>
  <si>
    <t>SDS ECU #2</t>
  </si>
  <si>
    <t>SDS ECU #1</t>
  </si>
  <si>
    <t>GRT Horizon 10.1 EFIS</t>
  </si>
  <si>
    <t>Trim Servo</t>
  </si>
  <si>
    <t>uAvionics ADS - Echo UAT</t>
  </si>
  <si>
    <t>AWG Gauge</t>
  </si>
  <si>
    <t>Battery Compartment</t>
  </si>
  <si>
    <t>Starter Switch</t>
  </si>
  <si>
    <t>USB #1 &amp; #2</t>
  </si>
  <si>
    <t>Injector Relay #1</t>
  </si>
  <si>
    <t>Injector Relay #2</t>
  </si>
  <si>
    <t>HUD</t>
  </si>
  <si>
    <t>Lighter Socket # - Port Aft</t>
  </si>
  <si>
    <t>Injector #4</t>
  </si>
  <si>
    <t>Injector #1</t>
  </si>
  <si>
    <t>Injector #2</t>
  </si>
  <si>
    <t>Injector #3</t>
  </si>
  <si>
    <t>Port Seat Base Front</t>
  </si>
  <si>
    <t>Master/E-Bus Switch</t>
  </si>
  <si>
    <t>Main Bus</t>
  </si>
  <si>
    <t>Main Bus Switch</t>
  </si>
  <si>
    <t>Bose Headphones (2)</t>
  </si>
  <si>
    <t>Sandia Transponder STX165R</t>
  </si>
  <si>
    <t>Yes - ON/OFF</t>
  </si>
  <si>
    <t>Rt Upper Qtr Panel ATC Block A</t>
  </si>
  <si>
    <t>Qtr Panel ATC Block A</t>
  </si>
  <si>
    <t>Qtr Panel ATC Block B</t>
  </si>
  <si>
    <t>Rt Lower Qtr Panel ATC Block B</t>
  </si>
  <si>
    <t>Yes - Keyswitch</t>
  </si>
  <si>
    <t>Yes - Panel - ON/OFF</t>
  </si>
  <si>
    <t>Yes - Panel - ON/OFF/ON</t>
  </si>
  <si>
    <t>Left Lower Qtr Panel ATC Block C</t>
  </si>
  <si>
    <t>Lighting Bus</t>
  </si>
  <si>
    <t>Yes -  ON/OFF</t>
  </si>
  <si>
    <t>B &amp; C Warning Light</t>
  </si>
  <si>
    <t>C/B Switch</t>
  </si>
  <si>
    <t>#</t>
  </si>
  <si>
    <t>Hertzell X-Drive 40 Amp Alternator</t>
  </si>
  <si>
    <t>Samsung Tab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</si>
</sst>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b/>
      <sz val="10"/>
      <name val="Arial"/>
    </font>
    <font>
      <i/>
      <sz val="10"/>
      <name val="Arial"/>
    </font>
    <font>
      <sz val="10"/>
      <color rgb="FF008000"/>
      <name val="Arial"/>
    </font>
    <font>
      <sz val="10"/>
      <color rgb="FF0000FF"/>
      <name val="Arial"/>
    </font>
    <font>
      <u/>
      <sz val="10"/>
      <color theme="10"/>
      <name val="Arial"/>
    </font>
    <font>
      <u/>
      <sz val="10"/>
      <color theme="11"/>
      <name val="Arial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257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4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3" borderId="0" xfId="0" applyFill="1"/>
    <xf numFmtId="0" fontId="0" fillId="0" borderId="0" xfId="0" applyAlignment="1">
      <alignment wrapText="1"/>
    </xf>
    <xf numFmtId="0" fontId="0" fillId="4" borderId="0" xfId="0" applyFill="1"/>
    <xf numFmtId="0" fontId="2" fillId="0" borderId="0" xfId="0" applyFont="1"/>
    <xf numFmtId="2" fontId="0" fillId="0" borderId="0" xfId="0" applyNumberFormat="1" applyAlignment="1">
      <alignment wrapText="1"/>
    </xf>
    <xf numFmtId="2" fontId="0" fillId="0" borderId="0" xfId="0" applyNumberFormat="1"/>
    <xf numFmtId="2" fontId="0" fillId="3" borderId="0" xfId="0" applyNumberFormat="1" applyFill="1"/>
    <xf numFmtId="2" fontId="0" fillId="0" borderId="0" xfId="0" applyNumberFormat="1" applyAlignment="1">
      <alignment horizontal="center"/>
    </xf>
    <xf numFmtId="2" fontId="0" fillId="2" borderId="0" xfId="0" applyNumberFormat="1" applyFill="1" applyAlignment="1">
      <alignment horizontal="center"/>
    </xf>
    <xf numFmtId="2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 wrapTex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2" fontId="0" fillId="0" borderId="3" xfId="0" applyNumberFormat="1" applyBorder="1" applyAlignment="1">
      <alignment wrapText="1"/>
    </xf>
    <xf numFmtId="2" fontId="0" fillId="0" borderId="4" xfId="0" applyNumberFormat="1" applyBorder="1"/>
    <xf numFmtId="0" fontId="3" fillId="0" borderId="0" xfId="0" applyFont="1"/>
    <xf numFmtId="2" fontId="3" fillId="0" borderId="0" xfId="0" applyNumberFormat="1" applyFont="1" applyAlignment="1">
      <alignment wrapText="1"/>
    </xf>
    <xf numFmtId="2" fontId="3" fillId="0" borderId="0" xfId="0" applyNumberFormat="1" applyFont="1"/>
    <xf numFmtId="0" fontId="3" fillId="5" borderId="5" xfId="0" applyFont="1" applyFill="1" applyBorder="1"/>
    <xf numFmtId="2" fontId="3" fillId="0" borderId="6" xfId="0" applyNumberFormat="1" applyFont="1" applyBorder="1" applyAlignment="1">
      <alignment wrapText="1"/>
    </xf>
    <xf numFmtId="0" fontId="3" fillId="0" borderId="0" xfId="0" applyFont="1" applyFill="1" applyBorder="1"/>
    <xf numFmtId="0" fontId="4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Fill="1" applyBorder="1"/>
    <xf numFmtId="0" fontId="0" fillId="5" borderId="5" xfId="0" applyFont="1" applyFill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2" fontId="3" fillId="0" borderId="0" xfId="0" applyNumberFormat="1" applyFont="1" applyBorder="1" applyAlignment="1">
      <alignment wrapText="1"/>
    </xf>
    <xf numFmtId="0" fontId="1" fillId="0" borderId="0" xfId="0" applyFont="1" applyAlignment="1">
      <alignment horizontal="center"/>
    </xf>
    <xf numFmtId="0" fontId="0" fillId="6" borderId="7" xfId="0" applyFill="1" applyBorder="1"/>
    <xf numFmtId="0" fontId="0" fillId="6" borderId="0" xfId="0" applyFill="1" applyBorder="1"/>
    <xf numFmtId="2" fontId="0" fillId="7" borderId="0" xfId="0" applyNumberFormat="1" applyFill="1" applyAlignment="1">
      <alignment horizontal="center"/>
    </xf>
  </cellXfs>
  <cellStyles count="25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7"/>
  <sheetViews>
    <sheetView tabSelected="1" zoomScale="125" zoomScaleNormal="125" zoomScalePageLayoutView="125" workbookViewId="0">
      <pane xSplit="1" topLeftCell="B1" activePane="topRight" state="frozen"/>
      <selection pane="topRight" activeCell="D59" sqref="D59"/>
    </sheetView>
  </sheetViews>
  <sheetFormatPr baseColWidth="10" defaultColWidth="8.83203125" defaultRowHeight="12" x14ac:dyDescent="0"/>
  <cols>
    <col min="1" max="1" width="28.1640625" customWidth="1"/>
    <col min="2" max="2" width="7.5" customWidth="1"/>
    <col min="3" max="3" width="9.1640625" customWidth="1"/>
    <col min="4" max="4" width="3.33203125" style="29" customWidth="1"/>
    <col min="5" max="5" width="5.33203125" customWidth="1"/>
    <col min="6" max="6" width="26.5" customWidth="1"/>
    <col min="7" max="7" width="20.83203125" customWidth="1"/>
    <col min="8" max="9" width="6.33203125" customWidth="1"/>
    <col min="10" max="10" width="7.6640625" style="7" customWidth="1"/>
    <col min="11" max="11" width="1.33203125" customWidth="1"/>
    <col min="12" max="12" width="5.83203125" style="6" customWidth="1"/>
    <col min="13" max="13" width="6.5" style="5" customWidth="1"/>
    <col min="14" max="14" width="7.6640625" style="5" customWidth="1"/>
    <col min="15" max="15" width="6.5" style="5" customWidth="1"/>
    <col min="16" max="16" width="8.33203125" style="5" customWidth="1"/>
    <col min="17" max="17" width="9.1640625" style="5" customWidth="1"/>
    <col min="18" max="18" width="1.5" style="5" customWidth="1"/>
    <col min="19" max="19" width="12.5" style="8" customWidth="1"/>
    <col min="20" max="20" width="22.1640625" customWidth="1"/>
    <col min="21" max="21" width="40.5" customWidth="1"/>
  </cols>
  <sheetData>
    <row r="1" spans="1:20">
      <c r="I1" s="7"/>
      <c r="J1"/>
      <c r="K1" s="6"/>
      <c r="L1" s="37" t="s">
        <v>8</v>
      </c>
      <c r="M1" s="37"/>
      <c r="N1" s="37"/>
      <c r="O1" s="37"/>
      <c r="P1" s="37"/>
      <c r="Q1" s="37"/>
      <c r="R1" s="8"/>
      <c r="S1" s="3" t="s">
        <v>15</v>
      </c>
      <c r="T1" s="3" t="s">
        <v>16</v>
      </c>
    </row>
    <row r="2" spans="1:20" ht="36">
      <c r="A2" s="2" t="s">
        <v>45</v>
      </c>
      <c r="B2" s="4" t="s">
        <v>54</v>
      </c>
      <c r="C2" s="4" t="s">
        <v>17</v>
      </c>
      <c r="D2" s="4" t="s">
        <v>85</v>
      </c>
      <c r="E2" s="1" t="s">
        <v>20</v>
      </c>
      <c r="F2" s="4" t="s">
        <v>40</v>
      </c>
      <c r="G2" s="4" t="s">
        <v>36</v>
      </c>
      <c r="H2" s="4" t="s">
        <v>14</v>
      </c>
      <c r="I2" s="4" t="s">
        <v>1</v>
      </c>
      <c r="J2" s="4" t="s">
        <v>3</v>
      </c>
      <c r="K2" s="6"/>
      <c r="L2" s="1" t="s">
        <v>4</v>
      </c>
      <c r="M2" s="1" t="s">
        <v>5</v>
      </c>
      <c r="N2" s="1" t="s">
        <v>21</v>
      </c>
      <c r="O2" s="4" t="s">
        <v>10</v>
      </c>
      <c r="P2" s="1" t="s">
        <v>7</v>
      </c>
      <c r="Q2" s="1" t="s">
        <v>38</v>
      </c>
      <c r="R2" s="8"/>
      <c r="S2"/>
    </row>
    <row r="3" spans="1:20">
      <c r="A3" s="35" t="s">
        <v>74</v>
      </c>
      <c r="B3" s="4"/>
      <c r="C3" s="4"/>
      <c r="D3" s="4"/>
      <c r="E3" s="33"/>
      <c r="F3" s="4"/>
      <c r="G3" s="4"/>
      <c r="H3" s="4"/>
      <c r="I3" s="4"/>
      <c r="J3" s="4"/>
      <c r="K3" s="6"/>
      <c r="L3" s="33"/>
      <c r="M3" s="33"/>
      <c r="N3" s="33"/>
      <c r="O3" s="4"/>
      <c r="P3" s="33"/>
      <c r="Q3" s="33"/>
      <c r="R3" s="8"/>
      <c r="S3"/>
    </row>
    <row r="4" spans="1:20">
      <c r="A4" s="28" t="s">
        <v>22</v>
      </c>
      <c r="B4" s="22">
        <v>14</v>
      </c>
      <c r="C4" s="22" t="s">
        <v>2</v>
      </c>
      <c r="D4" s="29">
        <v>1</v>
      </c>
      <c r="E4" s="22">
        <v>15</v>
      </c>
      <c r="F4" t="s">
        <v>73</v>
      </c>
      <c r="G4" s="32" t="s">
        <v>78</v>
      </c>
      <c r="H4">
        <v>6</v>
      </c>
      <c r="I4" s="23">
        <v>4.25</v>
      </c>
      <c r="J4" s="24">
        <v>5</v>
      </c>
      <c r="K4" s="12"/>
      <c r="L4" s="13">
        <f>I4</f>
        <v>4.25</v>
      </c>
      <c r="M4" s="13">
        <f t="shared" ref="M4" si="0">I4</f>
        <v>4.25</v>
      </c>
      <c r="N4" s="13">
        <f t="shared" ref="N4:N7" si="1">J4</f>
        <v>5</v>
      </c>
      <c r="O4" s="13">
        <f t="shared" ref="O4" si="2">I4</f>
        <v>4.25</v>
      </c>
      <c r="P4" s="13">
        <f t="shared" ref="P4" si="3">I4</f>
        <v>4.25</v>
      </c>
      <c r="Q4" s="13">
        <f t="shared" ref="Q4" si="4">I4</f>
        <v>4.25</v>
      </c>
      <c r="R4" s="8"/>
      <c r="S4"/>
    </row>
    <row r="5" spans="1:20">
      <c r="A5" s="28" t="s">
        <v>24</v>
      </c>
      <c r="B5" s="22">
        <v>18</v>
      </c>
      <c r="C5" s="22" t="s">
        <v>2</v>
      </c>
      <c r="D5" s="29">
        <v>2</v>
      </c>
      <c r="E5" s="22">
        <v>10</v>
      </c>
      <c r="F5" t="s">
        <v>76</v>
      </c>
      <c r="G5" s="29" t="s">
        <v>48</v>
      </c>
      <c r="H5">
        <v>3</v>
      </c>
      <c r="I5" s="23">
        <v>1.7</v>
      </c>
      <c r="J5" s="24">
        <v>2</v>
      </c>
      <c r="K5" s="12"/>
      <c r="L5" s="13">
        <f>I5</f>
        <v>1.7</v>
      </c>
      <c r="M5" s="13">
        <f>$I5</f>
        <v>1.7</v>
      </c>
      <c r="N5" s="13">
        <f>J5</f>
        <v>2</v>
      </c>
      <c r="O5" s="13">
        <f>$I5</f>
        <v>1.7</v>
      </c>
      <c r="P5" s="13">
        <f>$I5</f>
        <v>1.7</v>
      </c>
      <c r="Q5" s="13">
        <f>$I5</f>
        <v>1.7</v>
      </c>
      <c r="R5" s="8"/>
      <c r="S5"/>
    </row>
    <row r="6" spans="1:20">
      <c r="A6" s="28" t="s">
        <v>58</v>
      </c>
      <c r="B6" s="22">
        <v>22</v>
      </c>
      <c r="C6" s="22" t="s">
        <v>2</v>
      </c>
      <c r="D6" s="29">
        <v>3</v>
      </c>
      <c r="E6" s="22">
        <v>2</v>
      </c>
      <c r="F6" t="s">
        <v>73</v>
      </c>
      <c r="G6" s="29" t="s">
        <v>39</v>
      </c>
      <c r="H6">
        <v>1</v>
      </c>
      <c r="I6" s="23">
        <v>0.3</v>
      </c>
      <c r="J6" s="24">
        <v>0.3</v>
      </c>
      <c r="K6" s="12"/>
      <c r="L6" s="13">
        <f t="shared" ref="L6:L7" si="5">I6</f>
        <v>0.3</v>
      </c>
      <c r="M6" s="13">
        <f t="shared" ref="M6:M8" si="6">$I6</f>
        <v>0.3</v>
      </c>
      <c r="N6" s="13">
        <f t="shared" si="1"/>
        <v>0.3</v>
      </c>
      <c r="O6" s="13">
        <f t="shared" ref="O6:Q8" si="7">$I6</f>
        <v>0.3</v>
      </c>
      <c r="P6" s="13">
        <f t="shared" si="7"/>
        <v>0.3</v>
      </c>
      <c r="Q6" s="13">
        <f t="shared" si="7"/>
        <v>0.3</v>
      </c>
      <c r="R6" s="8"/>
      <c r="S6"/>
    </row>
    <row r="7" spans="1:20">
      <c r="A7" s="28" t="s">
        <v>63</v>
      </c>
      <c r="B7" s="22">
        <v>20</v>
      </c>
      <c r="C7" s="22" t="s">
        <v>2</v>
      </c>
      <c r="D7" s="29">
        <v>4</v>
      </c>
      <c r="E7" s="22">
        <v>5</v>
      </c>
      <c r="F7" t="s">
        <v>73</v>
      </c>
      <c r="G7" s="29" t="s">
        <v>39</v>
      </c>
      <c r="H7">
        <v>3</v>
      </c>
      <c r="I7" s="23">
        <v>1.5</v>
      </c>
      <c r="J7" s="24">
        <v>1.8</v>
      </c>
      <c r="K7" s="12"/>
      <c r="L7" s="13">
        <f t="shared" si="5"/>
        <v>1.5</v>
      </c>
      <c r="M7" s="13">
        <f t="shared" si="6"/>
        <v>1.5</v>
      </c>
      <c r="N7" s="13">
        <f t="shared" si="1"/>
        <v>1.8</v>
      </c>
      <c r="O7" s="13">
        <f t="shared" si="7"/>
        <v>1.5</v>
      </c>
      <c r="P7" s="13">
        <f t="shared" si="7"/>
        <v>1.5</v>
      </c>
      <c r="Q7" s="13">
        <f t="shared" si="7"/>
        <v>1.5</v>
      </c>
      <c r="R7" s="8"/>
      <c r="S7"/>
    </row>
    <row r="8" spans="1:20">
      <c r="A8" s="28" t="s">
        <v>65</v>
      </c>
      <c r="B8" s="22">
        <v>20</v>
      </c>
      <c r="C8" s="22" t="s">
        <v>2</v>
      </c>
      <c r="D8" s="29">
        <v>5</v>
      </c>
      <c r="E8" s="22">
        <v>5</v>
      </c>
      <c r="F8" t="s">
        <v>73</v>
      </c>
      <c r="G8" s="29" t="s">
        <v>39</v>
      </c>
      <c r="H8">
        <v>3</v>
      </c>
      <c r="I8" s="23">
        <v>1.5</v>
      </c>
      <c r="J8" s="24">
        <v>1.8</v>
      </c>
      <c r="K8" s="12"/>
      <c r="L8" s="13">
        <f t="shared" ref="L8" si="8">I8</f>
        <v>1.5</v>
      </c>
      <c r="M8" s="13">
        <f t="shared" si="6"/>
        <v>1.5</v>
      </c>
      <c r="N8" s="13">
        <f t="shared" ref="N8" si="9">J8</f>
        <v>1.8</v>
      </c>
      <c r="O8" s="13">
        <f t="shared" si="7"/>
        <v>1.5</v>
      </c>
      <c r="P8" s="13">
        <f t="shared" si="7"/>
        <v>1.5</v>
      </c>
      <c r="Q8" s="13">
        <f t="shared" si="7"/>
        <v>1.5</v>
      </c>
      <c r="R8" s="8"/>
      <c r="S8"/>
    </row>
    <row r="9" spans="1:20">
      <c r="A9" s="28" t="s">
        <v>50</v>
      </c>
      <c r="B9" s="22">
        <v>20</v>
      </c>
      <c r="C9" s="22" t="s">
        <v>2</v>
      </c>
      <c r="D9" s="29">
        <v>6</v>
      </c>
      <c r="E9" s="22">
        <v>5</v>
      </c>
      <c r="F9" t="s">
        <v>73</v>
      </c>
      <c r="G9" s="29" t="s">
        <v>39</v>
      </c>
      <c r="H9">
        <v>6</v>
      </c>
      <c r="I9" s="23">
        <v>0.25</v>
      </c>
      <c r="J9" s="24">
        <v>0.25</v>
      </c>
      <c r="K9" s="12"/>
      <c r="L9" s="13">
        <f t="shared" ref="L9:Q9" si="10">$I9</f>
        <v>0.25</v>
      </c>
      <c r="M9" s="13">
        <f t="shared" si="10"/>
        <v>0.25</v>
      </c>
      <c r="N9" s="13">
        <f t="shared" si="10"/>
        <v>0.25</v>
      </c>
      <c r="O9" s="13">
        <f t="shared" si="10"/>
        <v>0.25</v>
      </c>
      <c r="P9" s="13">
        <f t="shared" si="10"/>
        <v>0.25</v>
      </c>
      <c r="Q9" s="13">
        <f t="shared" si="10"/>
        <v>0.25</v>
      </c>
      <c r="R9" s="8"/>
      <c r="S9"/>
    </row>
    <row r="10" spans="1:20">
      <c r="A10" t="s">
        <v>51</v>
      </c>
      <c r="B10">
        <v>20</v>
      </c>
      <c r="C10" s="22" t="s">
        <v>2</v>
      </c>
      <c r="D10" s="29">
        <v>7</v>
      </c>
      <c r="E10">
        <v>5</v>
      </c>
      <c r="F10" t="s">
        <v>76</v>
      </c>
      <c r="G10" s="38" t="s">
        <v>78</v>
      </c>
      <c r="H10">
        <v>6</v>
      </c>
      <c r="I10" s="23">
        <v>1</v>
      </c>
      <c r="J10" s="24">
        <v>1</v>
      </c>
      <c r="K10" s="12"/>
      <c r="L10" s="14"/>
      <c r="M10" s="13">
        <f>I10</f>
        <v>1</v>
      </c>
      <c r="N10" s="13">
        <f>I10</f>
        <v>1</v>
      </c>
      <c r="O10" s="13">
        <f>I10</f>
        <v>1</v>
      </c>
      <c r="P10" s="13">
        <f>I10</f>
        <v>1</v>
      </c>
      <c r="Q10" s="13">
        <f>I10</f>
        <v>1</v>
      </c>
      <c r="R10" s="8"/>
      <c r="S10"/>
    </row>
    <row r="11" spans="1:20">
      <c r="A11" t="s">
        <v>32</v>
      </c>
      <c r="B11" s="22">
        <v>20</v>
      </c>
      <c r="C11" s="22" t="s">
        <v>2</v>
      </c>
      <c r="D11" s="29">
        <v>8</v>
      </c>
      <c r="E11" s="22">
        <v>5</v>
      </c>
      <c r="F11" t="s">
        <v>76</v>
      </c>
      <c r="G11" t="s">
        <v>39</v>
      </c>
      <c r="I11" s="24">
        <v>0.2</v>
      </c>
      <c r="J11" s="24"/>
      <c r="K11" s="12"/>
      <c r="L11" s="13">
        <f>$I11</f>
        <v>0.2</v>
      </c>
      <c r="M11" s="13">
        <f>$I11</f>
        <v>0.2</v>
      </c>
      <c r="N11" s="13">
        <f>$I11</f>
        <v>0.2</v>
      </c>
      <c r="O11" s="13">
        <f>$I11</f>
        <v>0.2</v>
      </c>
      <c r="P11" s="13">
        <f>$I11</f>
        <v>0.2</v>
      </c>
      <c r="Q11" s="13">
        <f>$I11</f>
        <v>0.2</v>
      </c>
      <c r="R11" s="8"/>
      <c r="S11"/>
    </row>
    <row r="12" spans="1:20">
      <c r="A12" t="s">
        <v>33</v>
      </c>
      <c r="B12" s="22"/>
      <c r="C12" s="22"/>
      <c r="E12" s="22"/>
      <c r="G12" s="22"/>
      <c r="I12" s="24"/>
      <c r="J12" s="24">
        <v>1.2</v>
      </c>
      <c r="K12" s="12"/>
      <c r="L12" s="13">
        <f>I12</f>
        <v>0</v>
      </c>
      <c r="M12" s="13">
        <f>J12</f>
        <v>1.2</v>
      </c>
      <c r="N12" s="13">
        <v>1.2</v>
      </c>
      <c r="O12" s="13">
        <v>0</v>
      </c>
      <c r="P12" s="13">
        <f>J12</f>
        <v>1.2</v>
      </c>
      <c r="Q12" s="13">
        <v>1.2</v>
      </c>
      <c r="R12" s="8"/>
      <c r="S12"/>
    </row>
    <row r="13" spans="1:20">
      <c r="A13" t="s">
        <v>71</v>
      </c>
      <c r="B13" s="22">
        <v>20</v>
      </c>
      <c r="C13" s="22" t="s">
        <v>2</v>
      </c>
      <c r="D13" s="29">
        <v>9</v>
      </c>
      <c r="E13" s="22">
        <v>5</v>
      </c>
      <c r="F13" t="s">
        <v>76</v>
      </c>
      <c r="G13" t="s">
        <v>39</v>
      </c>
      <c r="H13">
        <v>1</v>
      </c>
      <c r="I13" s="24">
        <v>0.1</v>
      </c>
      <c r="J13" s="24">
        <v>0.36</v>
      </c>
      <c r="K13" s="12"/>
      <c r="L13" s="13">
        <f>H13</f>
        <v>1</v>
      </c>
      <c r="M13" s="13">
        <f>I13</f>
        <v>0.1</v>
      </c>
      <c r="N13" s="13">
        <f t="shared" ref="N13" si="11">I13</f>
        <v>0.1</v>
      </c>
      <c r="O13" s="13">
        <f>I13</f>
        <v>0.1</v>
      </c>
      <c r="P13" s="13">
        <f>I13</f>
        <v>0.1</v>
      </c>
      <c r="Q13" s="13">
        <f>I13</f>
        <v>0.1</v>
      </c>
      <c r="R13" s="8"/>
      <c r="S13"/>
    </row>
    <row r="14" spans="1:20">
      <c r="A14" t="s">
        <v>23</v>
      </c>
      <c r="B14" s="22">
        <v>20</v>
      </c>
      <c r="C14" s="22" t="s">
        <v>2</v>
      </c>
      <c r="D14" s="29">
        <v>10</v>
      </c>
      <c r="E14" s="22">
        <v>5</v>
      </c>
      <c r="F14" t="s">
        <v>44</v>
      </c>
      <c r="G14" t="s">
        <v>39</v>
      </c>
      <c r="H14" s="22">
        <v>3</v>
      </c>
      <c r="I14" s="24">
        <v>0.15</v>
      </c>
      <c r="J14" s="24">
        <v>0.15</v>
      </c>
      <c r="K14" s="12"/>
      <c r="L14" s="13">
        <f>J14</f>
        <v>0.15</v>
      </c>
      <c r="M14" s="13">
        <f>I14</f>
        <v>0.15</v>
      </c>
      <c r="N14" s="13">
        <f>I14</f>
        <v>0.15</v>
      </c>
      <c r="O14" s="13">
        <f>I14</f>
        <v>0.15</v>
      </c>
      <c r="P14" s="13">
        <f>I14</f>
        <v>0.15</v>
      </c>
      <c r="Q14" s="13">
        <f>I14</f>
        <v>0.15</v>
      </c>
      <c r="R14" s="8"/>
      <c r="S14"/>
    </row>
    <row r="15" spans="1:20">
      <c r="A15" s="28"/>
      <c r="B15" s="22"/>
      <c r="C15" s="22"/>
      <c r="E15" s="22"/>
      <c r="G15" s="29"/>
      <c r="I15" s="23"/>
      <c r="J15" s="24"/>
      <c r="K15" s="12"/>
      <c r="L15" s="13"/>
      <c r="M15" s="13"/>
      <c r="N15" s="13"/>
      <c r="O15" s="13"/>
      <c r="P15" s="13"/>
      <c r="Q15" s="13"/>
      <c r="R15" s="8"/>
      <c r="S15"/>
    </row>
    <row r="16" spans="1:20">
      <c r="A16" s="35" t="s">
        <v>75</v>
      </c>
      <c r="B16" s="4"/>
      <c r="C16" s="4"/>
      <c r="D16" s="4"/>
      <c r="E16" s="34"/>
      <c r="F16" s="4"/>
      <c r="G16" s="4"/>
      <c r="H16" s="4"/>
      <c r="I16" s="4"/>
      <c r="J16" s="4"/>
      <c r="K16" s="6"/>
      <c r="L16" s="34"/>
      <c r="M16" s="34"/>
      <c r="N16" s="34"/>
      <c r="O16" s="4"/>
      <c r="P16" s="34"/>
      <c r="Q16" s="34"/>
      <c r="R16" s="8"/>
      <c r="S16"/>
    </row>
    <row r="17" spans="1:19">
      <c r="A17" s="28" t="s">
        <v>30</v>
      </c>
      <c r="B17" s="22">
        <v>14</v>
      </c>
      <c r="C17" s="22" t="s">
        <v>2</v>
      </c>
      <c r="D17" s="29">
        <v>1</v>
      </c>
      <c r="E17" s="22">
        <v>15</v>
      </c>
      <c r="F17" t="s">
        <v>73</v>
      </c>
      <c r="G17" s="32" t="s">
        <v>78</v>
      </c>
      <c r="H17">
        <v>6</v>
      </c>
      <c r="I17" s="23"/>
      <c r="J17" s="24">
        <v>5</v>
      </c>
      <c r="K17" s="12"/>
      <c r="L17" s="14"/>
      <c r="M17" s="13">
        <f>I4</f>
        <v>4.25</v>
      </c>
      <c r="N17" s="13">
        <f>J17</f>
        <v>5</v>
      </c>
      <c r="O17" s="40"/>
      <c r="P17" s="13">
        <f>I4</f>
        <v>4.25</v>
      </c>
      <c r="Q17" s="13">
        <f>I4</f>
        <v>4.25</v>
      </c>
      <c r="R17" s="8"/>
      <c r="S17"/>
    </row>
    <row r="18" spans="1:19">
      <c r="A18" s="28" t="s">
        <v>31</v>
      </c>
      <c r="B18" s="22">
        <v>18</v>
      </c>
      <c r="C18" s="22" t="s">
        <v>2</v>
      </c>
      <c r="D18" s="29">
        <v>2</v>
      </c>
      <c r="E18" s="22">
        <v>10</v>
      </c>
      <c r="F18" t="s">
        <v>76</v>
      </c>
      <c r="G18" s="29" t="s">
        <v>48</v>
      </c>
      <c r="H18">
        <v>3</v>
      </c>
      <c r="I18" s="23">
        <v>1.7</v>
      </c>
      <c r="J18" s="24">
        <v>2</v>
      </c>
      <c r="K18" s="12"/>
      <c r="L18" s="13">
        <f>I18</f>
        <v>1.7</v>
      </c>
      <c r="M18" s="13">
        <f>$I18</f>
        <v>1.7</v>
      </c>
      <c r="N18" s="13">
        <f>J18</f>
        <v>2</v>
      </c>
      <c r="O18" s="13">
        <f t="shared" ref="O18:Q18" si="12">$I18</f>
        <v>1.7</v>
      </c>
      <c r="P18" s="13">
        <f t="shared" si="12"/>
        <v>1.7</v>
      </c>
      <c r="Q18" s="13">
        <f t="shared" si="12"/>
        <v>1.7</v>
      </c>
      <c r="R18" s="8"/>
      <c r="S18"/>
    </row>
    <row r="19" spans="1:19">
      <c r="A19" s="28" t="s">
        <v>59</v>
      </c>
      <c r="B19" s="22">
        <v>22</v>
      </c>
      <c r="C19" s="22" t="s">
        <v>2</v>
      </c>
      <c r="D19" s="29">
        <v>3</v>
      </c>
      <c r="E19" s="22">
        <v>2</v>
      </c>
      <c r="F19" t="s">
        <v>73</v>
      </c>
      <c r="G19" s="29" t="s">
        <v>39</v>
      </c>
      <c r="H19">
        <v>1</v>
      </c>
      <c r="I19" s="23">
        <v>0.3</v>
      </c>
      <c r="J19" s="24">
        <v>0.3</v>
      </c>
      <c r="K19" s="12"/>
      <c r="L19" s="13">
        <f>I19</f>
        <v>0.3</v>
      </c>
      <c r="M19" s="13">
        <f>$I19</f>
        <v>0.3</v>
      </c>
      <c r="N19" s="13">
        <f>J19</f>
        <v>0.3</v>
      </c>
      <c r="O19" s="13">
        <f>$I19</f>
        <v>0.3</v>
      </c>
      <c r="P19" s="13">
        <f>$I19</f>
        <v>0.3</v>
      </c>
      <c r="Q19" s="13">
        <f>$I19</f>
        <v>0.3</v>
      </c>
      <c r="R19" s="8"/>
      <c r="S19"/>
    </row>
    <row r="20" spans="1:19">
      <c r="A20" s="28" t="s">
        <v>64</v>
      </c>
      <c r="B20" s="22">
        <v>20</v>
      </c>
      <c r="C20" s="22" t="s">
        <v>2</v>
      </c>
      <c r="D20" s="29">
        <v>4</v>
      </c>
      <c r="E20" s="22">
        <v>5</v>
      </c>
      <c r="F20" t="s">
        <v>73</v>
      </c>
      <c r="G20" s="29" t="s">
        <v>39</v>
      </c>
      <c r="H20">
        <v>3</v>
      </c>
      <c r="I20" s="23">
        <v>1.5</v>
      </c>
      <c r="J20" s="24">
        <v>1.8</v>
      </c>
      <c r="K20" s="12"/>
      <c r="L20" s="13">
        <f>I20</f>
        <v>1.5</v>
      </c>
      <c r="M20" s="13">
        <f>$I20</f>
        <v>1.5</v>
      </c>
      <c r="N20" s="13">
        <f>J20</f>
        <v>1.8</v>
      </c>
      <c r="O20" s="13">
        <f>$I20</f>
        <v>1.5</v>
      </c>
      <c r="P20" s="13">
        <f>$I20</f>
        <v>1.5</v>
      </c>
      <c r="Q20" s="13">
        <f>$I20</f>
        <v>1.5</v>
      </c>
      <c r="R20" s="8"/>
      <c r="S20"/>
    </row>
    <row r="21" spans="1:19">
      <c r="A21" s="28" t="s">
        <v>62</v>
      </c>
      <c r="B21" s="22">
        <v>20</v>
      </c>
      <c r="C21" s="22" t="s">
        <v>2</v>
      </c>
      <c r="D21" s="29">
        <v>5</v>
      </c>
      <c r="E21" s="22">
        <v>5</v>
      </c>
      <c r="F21" t="s">
        <v>73</v>
      </c>
      <c r="G21" s="29" t="s">
        <v>39</v>
      </c>
      <c r="H21">
        <v>3</v>
      </c>
      <c r="I21" s="23">
        <v>1.5</v>
      </c>
      <c r="J21" s="24">
        <v>1.8</v>
      </c>
      <c r="K21" s="12"/>
      <c r="L21" s="13">
        <f>I21</f>
        <v>1.5</v>
      </c>
      <c r="M21" s="13">
        <f>$I21</f>
        <v>1.5</v>
      </c>
      <c r="N21" s="13">
        <f>J21</f>
        <v>1.8</v>
      </c>
      <c r="O21" s="13">
        <f>$I21</f>
        <v>1.5</v>
      </c>
      <c r="P21" s="13">
        <f>$I21</f>
        <v>1.5</v>
      </c>
      <c r="Q21" s="13">
        <f>$I21</f>
        <v>1.5</v>
      </c>
      <c r="R21" s="8"/>
      <c r="S21"/>
    </row>
    <row r="22" spans="1:19">
      <c r="A22" s="28" t="s">
        <v>49</v>
      </c>
      <c r="B22" s="22">
        <v>20</v>
      </c>
      <c r="C22" s="22" t="s">
        <v>2</v>
      </c>
      <c r="D22" s="29">
        <v>6</v>
      </c>
      <c r="E22" s="22">
        <v>5</v>
      </c>
      <c r="F22" t="s">
        <v>73</v>
      </c>
      <c r="G22" s="29" t="s">
        <v>39</v>
      </c>
      <c r="H22">
        <v>6</v>
      </c>
      <c r="I22" s="23">
        <v>0.25</v>
      </c>
      <c r="J22" s="24">
        <v>0.25</v>
      </c>
      <c r="K22" s="12"/>
      <c r="L22" s="13">
        <f>$I22</f>
        <v>0.25</v>
      </c>
      <c r="M22" s="13">
        <f>$I22</f>
        <v>0.25</v>
      </c>
      <c r="N22" s="13">
        <f>$I22</f>
        <v>0.25</v>
      </c>
      <c r="O22" s="13">
        <f>$I22</f>
        <v>0.25</v>
      </c>
      <c r="P22" s="13">
        <f>$I22</f>
        <v>0.25</v>
      </c>
      <c r="Q22" s="13">
        <f>$I22</f>
        <v>0.25</v>
      </c>
      <c r="R22" s="8"/>
      <c r="S22"/>
    </row>
    <row r="23" spans="1:19">
      <c r="A23" t="s">
        <v>34</v>
      </c>
      <c r="B23">
        <v>20</v>
      </c>
      <c r="C23" s="22" t="s">
        <v>2</v>
      </c>
      <c r="D23" s="29">
        <v>7</v>
      </c>
      <c r="E23">
        <v>5</v>
      </c>
      <c r="F23" t="s">
        <v>76</v>
      </c>
      <c r="G23" t="s">
        <v>39</v>
      </c>
      <c r="H23">
        <v>3</v>
      </c>
      <c r="I23" s="23">
        <v>0.25</v>
      </c>
      <c r="J23" s="24">
        <v>0.25</v>
      </c>
      <c r="K23" s="12"/>
      <c r="L23" s="13">
        <f>H23</f>
        <v>3</v>
      </c>
      <c r="M23" s="13">
        <f>I23</f>
        <v>0.25</v>
      </c>
      <c r="N23" s="13">
        <f>I23</f>
        <v>0.25</v>
      </c>
      <c r="O23" s="13">
        <f>I23</f>
        <v>0.25</v>
      </c>
      <c r="P23" s="13">
        <f>I23</f>
        <v>0.25</v>
      </c>
      <c r="Q23" s="13">
        <f>I23</f>
        <v>0.25</v>
      </c>
      <c r="R23" s="8"/>
      <c r="S23"/>
    </row>
    <row r="24" spans="1:19">
      <c r="A24" t="s">
        <v>83</v>
      </c>
      <c r="B24" s="22">
        <v>22</v>
      </c>
      <c r="C24" s="22" t="s">
        <v>2</v>
      </c>
      <c r="D24" s="29">
        <v>8</v>
      </c>
      <c r="E24" s="25">
        <v>5</v>
      </c>
      <c r="F24" t="s">
        <v>76</v>
      </c>
      <c r="G24" s="32" t="s">
        <v>39</v>
      </c>
      <c r="H24" s="25">
        <v>4</v>
      </c>
      <c r="I24" s="26">
        <v>0.15</v>
      </c>
      <c r="J24" s="24">
        <v>0.2</v>
      </c>
      <c r="K24" s="12"/>
      <c r="L24" s="13">
        <f>I24</f>
        <v>0.15</v>
      </c>
      <c r="M24" s="13">
        <f t="shared" ref="M24:M29" si="13">I24</f>
        <v>0.15</v>
      </c>
      <c r="N24" s="13">
        <f>I24</f>
        <v>0.15</v>
      </c>
      <c r="O24" s="13">
        <f t="shared" ref="O24:O29" si="14">I24</f>
        <v>0.15</v>
      </c>
      <c r="P24" s="13">
        <f t="shared" ref="P24:P29" si="15">I24</f>
        <v>0.15</v>
      </c>
      <c r="Q24" s="13">
        <f t="shared" ref="Q24:Q29" si="16">I24</f>
        <v>0.15</v>
      </c>
      <c r="R24" s="8"/>
      <c r="S24"/>
    </row>
    <row r="25" spans="1:19">
      <c r="A25" t="s">
        <v>56</v>
      </c>
      <c r="B25">
        <v>20</v>
      </c>
      <c r="C25" t="s">
        <v>2</v>
      </c>
      <c r="D25" s="29">
        <v>9</v>
      </c>
      <c r="E25" s="19">
        <v>5</v>
      </c>
      <c r="F25" t="s">
        <v>76</v>
      </c>
      <c r="G25" s="19" t="s">
        <v>77</v>
      </c>
      <c r="H25" s="19">
        <v>2</v>
      </c>
      <c r="I25" s="20" t="s">
        <v>27</v>
      </c>
      <c r="J25" s="21" t="s">
        <v>27</v>
      </c>
      <c r="K25" s="12"/>
      <c r="L25" s="13" t="str">
        <f>I25</f>
        <v>?</v>
      </c>
      <c r="M25" s="14"/>
      <c r="N25" s="14"/>
      <c r="O25" s="14"/>
      <c r="P25" s="14"/>
      <c r="Q25" s="14"/>
      <c r="R25" s="8"/>
      <c r="S25"/>
    </row>
    <row r="26" spans="1:19">
      <c r="A26" t="s">
        <v>67</v>
      </c>
      <c r="B26" s="22">
        <v>20</v>
      </c>
      <c r="C26" s="22" t="s">
        <v>2</v>
      </c>
      <c r="D26" s="29">
        <v>10</v>
      </c>
      <c r="E26" s="25">
        <v>5</v>
      </c>
      <c r="F26" t="s">
        <v>76</v>
      </c>
      <c r="G26" s="32" t="s">
        <v>78</v>
      </c>
      <c r="H26" s="25">
        <v>4</v>
      </c>
      <c r="I26" s="26">
        <v>0.01</v>
      </c>
      <c r="J26" s="24">
        <v>1.4999999999999999E-2</v>
      </c>
      <c r="K26" s="12"/>
      <c r="L26" s="13">
        <f>I26</f>
        <v>0.01</v>
      </c>
      <c r="M26" s="13">
        <f t="shared" ref="M26" si="17">I26</f>
        <v>0.01</v>
      </c>
      <c r="N26" s="13">
        <f>I26</f>
        <v>0.01</v>
      </c>
      <c r="O26" s="13">
        <f t="shared" ref="O26" si="18">I26</f>
        <v>0.01</v>
      </c>
      <c r="P26" s="13">
        <f t="shared" ref="P26" si="19">I26</f>
        <v>0.01</v>
      </c>
      <c r="Q26" s="13">
        <f t="shared" ref="Q26" si="20">I26</f>
        <v>0.01</v>
      </c>
      <c r="R26" s="8"/>
      <c r="S26"/>
    </row>
    <row r="27" spans="1:19">
      <c r="B27" s="22"/>
      <c r="C27" s="22"/>
      <c r="E27" s="22"/>
      <c r="G27" s="22"/>
      <c r="H27" s="22"/>
      <c r="I27" s="36"/>
      <c r="J27" s="24"/>
      <c r="K27" s="12"/>
      <c r="L27" s="13"/>
      <c r="M27" s="13"/>
      <c r="N27" s="13"/>
      <c r="O27" s="13"/>
      <c r="P27" s="13"/>
      <c r="Q27" s="13"/>
      <c r="R27" s="8"/>
      <c r="S27"/>
    </row>
    <row r="28" spans="1:19">
      <c r="A28" s="9" t="s">
        <v>13</v>
      </c>
      <c r="B28" s="22"/>
      <c r="C28" s="22"/>
      <c r="I28" s="36"/>
      <c r="J28" s="24"/>
      <c r="K28" s="12"/>
      <c r="L28" s="13"/>
      <c r="M28" s="13"/>
      <c r="N28" s="13"/>
      <c r="O28" s="13"/>
      <c r="P28" s="13"/>
      <c r="Q28" s="13"/>
      <c r="R28" s="8"/>
      <c r="S28"/>
    </row>
    <row r="29" spans="1:19">
      <c r="A29" t="s">
        <v>52</v>
      </c>
      <c r="B29">
        <v>20</v>
      </c>
      <c r="C29" s="22" t="s">
        <v>41</v>
      </c>
      <c r="E29">
        <v>5</v>
      </c>
      <c r="F29" t="s">
        <v>13</v>
      </c>
      <c r="G29" s="29" t="s">
        <v>39</v>
      </c>
      <c r="H29">
        <v>12</v>
      </c>
      <c r="I29" s="24">
        <v>0.15</v>
      </c>
      <c r="J29" s="24">
        <v>1</v>
      </c>
      <c r="K29" s="12"/>
      <c r="L29" s="14"/>
      <c r="M29" s="13">
        <f t="shared" si="13"/>
        <v>0.15</v>
      </c>
      <c r="N29" s="13">
        <f>I29</f>
        <v>0.15</v>
      </c>
      <c r="O29" s="13">
        <f t="shared" si="14"/>
        <v>0.15</v>
      </c>
      <c r="P29" s="13">
        <f t="shared" si="15"/>
        <v>0.15</v>
      </c>
      <c r="Q29" s="13">
        <f t="shared" si="16"/>
        <v>0.15</v>
      </c>
      <c r="R29" s="8"/>
      <c r="S29"/>
    </row>
    <row r="30" spans="1:19">
      <c r="A30" t="s">
        <v>42</v>
      </c>
      <c r="B30" s="22">
        <v>18</v>
      </c>
      <c r="C30" s="22" t="s">
        <v>84</v>
      </c>
      <c r="E30" s="25">
        <v>5</v>
      </c>
      <c r="F30" t="s">
        <v>76</v>
      </c>
      <c r="G30" s="38" t="s">
        <v>78</v>
      </c>
      <c r="H30" s="25">
        <v>4</v>
      </c>
      <c r="I30" s="26">
        <v>3</v>
      </c>
      <c r="J30" s="24">
        <v>3.5</v>
      </c>
      <c r="K30" s="12"/>
      <c r="L30" s="14"/>
      <c r="M30" s="13">
        <f>I30</f>
        <v>3</v>
      </c>
      <c r="N30" s="13">
        <v>3.5</v>
      </c>
      <c r="O30" s="13">
        <f>I30</f>
        <v>3</v>
      </c>
      <c r="P30" s="13">
        <f>I30</f>
        <v>3</v>
      </c>
      <c r="Q30" s="13">
        <f>I30</f>
        <v>3</v>
      </c>
      <c r="R30" s="8"/>
      <c r="S30"/>
    </row>
    <row r="31" spans="1:19">
      <c r="A31" s="29" t="s">
        <v>69</v>
      </c>
      <c r="B31" s="22">
        <v>20</v>
      </c>
      <c r="C31" s="22" t="s">
        <v>41</v>
      </c>
      <c r="E31" s="22">
        <v>20</v>
      </c>
      <c r="F31" s="29" t="s">
        <v>13</v>
      </c>
      <c r="G31" s="38" t="s">
        <v>82</v>
      </c>
      <c r="H31">
        <v>6</v>
      </c>
      <c r="I31" s="24"/>
      <c r="J31" s="24"/>
      <c r="K31" s="12"/>
      <c r="L31" s="24"/>
      <c r="M31" s="24"/>
      <c r="N31" s="24"/>
      <c r="O31" s="24"/>
      <c r="P31" s="24"/>
      <c r="Q31" s="24"/>
      <c r="R31" s="8"/>
      <c r="S31"/>
    </row>
    <row r="32" spans="1:19">
      <c r="A32" s="29"/>
      <c r="B32" s="22"/>
      <c r="C32" s="22"/>
      <c r="E32" s="22"/>
      <c r="F32" s="29"/>
      <c r="I32" s="24"/>
      <c r="J32" s="24"/>
      <c r="K32" s="12"/>
      <c r="L32" s="13"/>
      <c r="M32" s="13"/>
      <c r="N32" s="13"/>
      <c r="O32" s="13"/>
      <c r="P32" s="13"/>
      <c r="Q32" s="13"/>
      <c r="R32" s="8"/>
      <c r="S32"/>
    </row>
    <row r="33" spans="1:19">
      <c r="A33" s="9" t="s">
        <v>44</v>
      </c>
      <c r="C33" s="22"/>
      <c r="G33" s="29"/>
      <c r="I33" s="24"/>
      <c r="J33" s="24"/>
      <c r="K33" s="12"/>
      <c r="L33" s="13"/>
      <c r="M33" s="13"/>
      <c r="N33" s="13"/>
      <c r="O33" s="13"/>
      <c r="P33" s="13"/>
      <c r="Q33" s="13"/>
      <c r="R33" s="8"/>
      <c r="S33"/>
    </row>
    <row r="34" spans="1:19">
      <c r="A34" s="29" t="s">
        <v>70</v>
      </c>
      <c r="B34" s="22">
        <v>20</v>
      </c>
      <c r="C34" s="22" t="s">
        <v>41</v>
      </c>
      <c r="E34" s="27">
        <v>5</v>
      </c>
      <c r="F34" t="s">
        <v>44</v>
      </c>
      <c r="G34" s="31" t="s">
        <v>39</v>
      </c>
      <c r="H34" s="30">
        <v>6</v>
      </c>
      <c r="I34" s="23">
        <v>0.05</v>
      </c>
      <c r="J34" s="24">
        <v>0.05</v>
      </c>
      <c r="K34" s="12"/>
      <c r="L34" s="13">
        <v>0.05</v>
      </c>
      <c r="M34" s="13">
        <f>$J34</f>
        <v>0.05</v>
      </c>
      <c r="N34" s="13">
        <f>$J34</f>
        <v>0.05</v>
      </c>
      <c r="O34" s="13">
        <f>$J34</f>
        <v>0.05</v>
      </c>
      <c r="P34" s="13">
        <f>$J34</f>
        <v>0.05</v>
      </c>
      <c r="Q34" s="13">
        <f>$J34</f>
        <v>0.05</v>
      </c>
      <c r="R34" s="8"/>
      <c r="S34"/>
    </row>
    <row r="35" spans="1:19">
      <c r="K35" s="6"/>
      <c r="L35" s="13"/>
      <c r="R35" s="8"/>
      <c r="S35"/>
    </row>
    <row r="36" spans="1:19">
      <c r="A36" s="9" t="s">
        <v>55</v>
      </c>
      <c r="F36" s="29"/>
      <c r="I36" s="11"/>
      <c r="J36" s="11"/>
      <c r="K36" s="12"/>
      <c r="L36" s="13"/>
      <c r="M36" s="13"/>
      <c r="N36" s="13"/>
      <c r="O36" s="13"/>
      <c r="P36" s="13"/>
      <c r="Q36" s="13"/>
      <c r="R36" s="8"/>
      <c r="S36"/>
    </row>
    <row r="37" spans="1:19">
      <c r="A37" t="s">
        <v>53</v>
      </c>
      <c r="B37" s="22">
        <v>20</v>
      </c>
      <c r="C37" s="22" t="s">
        <v>41</v>
      </c>
      <c r="E37" s="22">
        <v>3</v>
      </c>
      <c r="F37" s="29" t="s">
        <v>66</v>
      </c>
      <c r="G37" t="s">
        <v>39</v>
      </c>
      <c r="H37" s="22">
        <v>1</v>
      </c>
      <c r="I37" s="24">
        <v>0.15</v>
      </c>
      <c r="J37" s="24">
        <v>0.15</v>
      </c>
      <c r="K37" s="12"/>
      <c r="L37" s="13">
        <v>0.15</v>
      </c>
      <c r="M37" s="13">
        <f>I37</f>
        <v>0.15</v>
      </c>
      <c r="N37" s="13">
        <f>I37</f>
        <v>0.15</v>
      </c>
      <c r="O37" s="13">
        <f>I37</f>
        <v>0.15</v>
      </c>
      <c r="P37" s="13">
        <f>I37</f>
        <v>0.15</v>
      </c>
      <c r="Q37" s="13">
        <f>I37</f>
        <v>0.15</v>
      </c>
      <c r="R37" s="8"/>
      <c r="S37"/>
    </row>
    <row r="38" spans="1:19">
      <c r="A38" s="29"/>
      <c r="B38" s="22"/>
      <c r="C38" s="22"/>
      <c r="E38" s="22"/>
      <c r="F38" s="29"/>
      <c r="H38" s="22"/>
      <c r="I38" s="24"/>
      <c r="J38" s="24"/>
      <c r="K38" s="12"/>
      <c r="L38" s="13"/>
      <c r="M38" s="13"/>
      <c r="N38" s="13"/>
      <c r="O38" s="13"/>
      <c r="P38" s="13"/>
      <c r="Q38" s="13"/>
      <c r="R38" s="8"/>
      <c r="S38"/>
    </row>
    <row r="39" spans="1:19">
      <c r="A39" t="s">
        <v>9</v>
      </c>
      <c r="F39" s="29"/>
      <c r="I39" s="13">
        <f>SUM(I4:I37)</f>
        <v>19.959999999999997</v>
      </c>
      <c r="J39" s="13">
        <f>SUM(J4:J37)</f>
        <v>30.175000000000001</v>
      </c>
      <c r="K39" s="12"/>
      <c r="L39" s="13">
        <f>SUM(L4:L37)</f>
        <v>19.46</v>
      </c>
      <c r="M39" s="13">
        <f>SUM(M4:M37)</f>
        <v>25.409999999999997</v>
      </c>
      <c r="N39" s="13">
        <f t="shared" ref="M39:Q39" si="21">SUM(N4:N37)</f>
        <v>29.209999999999997</v>
      </c>
      <c r="O39" s="13">
        <f t="shared" si="21"/>
        <v>19.959999999999997</v>
      </c>
      <c r="P39" s="13">
        <f t="shared" si="21"/>
        <v>25.409999999999997</v>
      </c>
      <c r="Q39" s="13">
        <f t="shared" si="21"/>
        <v>25.409999999999997</v>
      </c>
      <c r="R39" s="8"/>
      <c r="S39"/>
    </row>
    <row r="40" spans="1:19">
      <c r="F40" s="29"/>
      <c r="I40" s="13"/>
      <c r="J40" s="13"/>
      <c r="K40" s="12"/>
      <c r="L40" s="13"/>
      <c r="M40" s="13"/>
      <c r="N40" s="13"/>
      <c r="O40" s="13"/>
      <c r="P40" s="13"/>
      <c r="Q40" s="13"/>
      <c r="R40" s="8"/>
      <c r="S40"/>
    </row>
    <row r="41" spans="1:19">
      <c r="B41" s="22"/>
      <c r="C41" s="22"/>
      <c r="E41" s="22"/>
      <c r="F41" s="29"/>
      <c r="G41" s="22"/>
      <c r="I41" s="24"/>
      <c r="J41" s="24"/>
      <c r="K41" s="12"/>
      <c r="L41" s="13"/>
      <c r="M41" s="13"/>
      <c r="N41" s="13"/>
      <c r="O41" s="13"/>
      <c r="P41" s="13"/>
      <c r="Q41" s="13"/>
      <c r="R41" s="8"/>
      <c r="S41"/>
    </row>
    <row r="42" spans="1:19" ht="24">
      <c r="A42" s="3" t="s">
        <v>81</v>
      </c>
      <c r="F42" s="29"/>
      <c r="I42" s="10"/>
      <c r="J42" s="11"/>
      <c r="K42" s="12"/>
      <c r="L42" s="15" t="s">
        <v>4</v>
      </c>
      <c r="M42" s="15" t="s">
        <v>5</v>
      </c>
      <c r="N42" s="15" t="s">
        <v>6</v>
      </c>
      <c r="O42" s="16" t="s">
        <v>10</v>
      </c>
      <c r="P42" s="15" t="s">
        <v>7</v>
      </c>
      <c r="Q42" s="15" t="s">
        <v>38</v>
      </c>
      <c r="R42" s="8"/>
      <c r="S42"/>
    </row>
    <row r="43" spans="1:19">
      <c r="A43" t="s">
        <v>28</v>
      </c>
      <c r="B43" s="22">
        <v>20</v>
      </c>
      <c r="C43" s="22" t="s">
        <v>84</v>
      </c>
      <c r="E43" s="17">
        <v>5</v>
      </c>
      <c r="F43" s="29" t="s">
        <v>13</v>
      </c>
      <c r="G43" s="38" t="s">
        <v>78</v>
      </c>
      <c r="H43" s="18">
        <v>20</v>
      </c>
      <c r="I43" s="23">
        <v>1.5</v>
      </c>
      <c r="J43" s="24">
        <v>1.5</v>
      </c>
      <c r="K43" s="12"/>
      <c r="L43" s="14"/>
      <c r="M43" s="13">
        <f>I43</f>
        <v>1.5</v>
      </c>
      <c r="N43" s="13">
        <f>I43</f>
        <v>1.5</v>
      </c>
      <c r="O43" s="13">
        <f>I43</f>
        <v>1.5</v>
      </c>
      <c r="P43" s="13">
        <f>I43</f>
        <v>1.5</v>
      </c>
      <c r="Q43" s="13">
        <f>I43</f>
        <v>1.5</v>
      </c>
      <c r="R43" s="8"/>
      <c r="S43"/>
    </row>
    <row r="44" spans="1:19">
      <c r="A44" t="s">
        <v>0</v>
      </c>
      <c r="B44" s="22">
        <v>20</v>
      </c>
      <c r="C44" s="22" t="s">
        <v>84</v>
      </c>
      <c r="E44">
        <v>5</v>
      </c>
      <c r="F44" s="29" t="s">
        <v>13</v>
      </c>
      <c r="G44" s="38" t="s">
        <v>78</v>
      </c>
      <c r="H44">
        <v>20</v>
      </c>
      <c r="I44" s="23">
        <v>0</v>
      </c>
      <c r="J44" s="24">
        <v>2.2999999999999998</v>
      </c>
      <c r="K44" s="12"/>
      <c r="L44" s="14"/>
      <c r="M44" s="13">
        <f>J44</f>
        <v>2.2999999999999998</v>
      </c>
      <c r="N44" s="13">
        <f>J44</f>
        <v>2.2999999999999998</v>
      </c>
      <c r="O44" s="13">
        <v>2.2999999999999998</v>
      </c>
      <c r="P44" s="13">
        <f>J44</f>
        <v>2.2999999999999998</v>
      </c>
      <c r="Q44" s="13">
        <f>J44</f>
        <v>2.2999999999999998</v>
      </c>
      <c r="R44" s="8"/>
      <c r="S44"/>
    </row>
    <row r="45" spans="1:19">
      <c r="A45" t="s">
        <v>29</v>
      </c>
      <c r="B45" s="22">
        <v>20</v>
      </c>
      <c r="C45" s="22" t="s">
        <v>84</v>
      </c>
      <c r="E45">
        <v>5</v>
      </c>
      <c r="F45" s="29" t="s">
        <v>13</v>
      </c>
      <c r="G45" s="38" t="s">
        <v>78</v>
      </c>
      <c r="H45">
        <v>20</v>
      </c>
      <c r="I45" s="23">
        <v>1.2</v>
      </c>
      <c r="J45" s="24">
        <v>1.2</v>
      </c>
      <c r="K45" s="12"/>
      <c r="L45" s="14"/>
      <c r="M45" s="13">
        <f>I45</f>
        <v>1.2</v>
      </c>
      <c r="N45" s="13">
        <f>I45</f>
        <v>1.2</v>
      </c>
      <c r="O45" s="13">
        <f>I45</f>
        <v>1.2</v>
      </c>
      <c r="P45" s="13">
        <f>I45</f>
        <v>1.2</v>
      </c>
      <c r="Q45" s="13">
        <f>I45</f>
        <v>1.2</v>
      </c>
      <c r="R45" s="8"/>
      <c r="S45"/>
    </row>
    <row r="46" spans="1:19">
      <c r="A46" t="s">
        <v>60</v>
      </c>
      <c r="B46">
        <v>20</v>
      </c>
      <c r="C46" s="22" t="s">
        <v>84</v>
      </c>
      <c r="E46">
        <v>5</v>
      </c>
      <c r="F46" s="29" t="s">
        <v>13</v>
      </c>
      <c r="G46" s="38" t="s">
        <v>78</v>
      </c>
      <c r="H46">
        <v>2</v>
      </c>
      <c r="I46" s="11">
        <v>1</v>
      </c>
      <c r="J46" s="11">
        <v>1</v>
      </c>
      <c r="K46" s="12"/>
      <c r="L46" s="14"/>
      <c r="M46" s="13">
        <f>I46</f>
        <v>1</v>
      </c>
      <c r="N46" s="13">
        <f>I46</f>
        <v>1</v>
      </c>
      <c r="O46" s="13">
        <f>I46</f>
        <v>1</v>
      </c>
      <c r="P46" s="13">
        <f>I46</f>
        <v>1</v>
      </c>
      <c r="Q46" s="13">
        <f>I46</f>
        <v>1</v>
      </c>
      <c r="R46" s="8"/>
      <c r="S46"/>
    </row>
    <row r="47" spans="1:19">
      <c r="C47" s="22"/>
      <c r="F47" s="29"/>
      <c r="G47" s="39"/>
      <c r="I47" s="11"/>
      <c r="J47" s="11"/>
      <c r="K47" s="12"/>
      <c r="L47" s="14"/>
      <c r="M47" s="13"/>
      <c r="N47" s="13"/>
      <c r="O47" s="13"/>
      <c r="P47" s="13"/>
      <c r="Q47" s="13"/>
      <c r="R47" s="8"/>
      <c r="S47"/>
    </row>
    <row r="48" spans="1:19">
      <c r="A48" s="3" t="s">
        <v>68</v>
      </c>
      <c r="B48" s="22"/>
      <c r="E48" s="22"/>
      <c r="F48" s="29"/>
      <c r="G48" s="22"/>
      <c r="I48" s="24"/>
      <c r="J48" s="24"/>
      <c r="K48" s="12"/>
      <c r="L48" s="13"/>
      <c r="M48" s="13"/>
      <c r="N48" s="13"/>
      <c r="O48" s="13"/>
      <c r="P48" s="13"/>
      <c r="Q48" s="13"/>
      <c r="R48" s="8"/>
      <c r="S48"/>
    </row>
    <row r="49" spans="1:19">
      <c r="A49" t="s">
        <v>61</v>
      </c>
      <c r="B49">
        <v>18</v>
      </c>
      <c r="C49" t="s">
        <v>2</v>
      </c>
      <c r="D49" s="29">
        <v>1</v>
      </c>
      <c r="E49" s="27">
        <v>7.5</v>
      </c>
      <c r="F49" t="s">
        <v>80</v>
      </c>
      <c r="G49" s="31" t="s">
        <v>72</v>
      </c>
      <c r="H49">
        <v>6</v>
      </c>
      <c r="I49" s="10">
        <v>0</v>
      </c>
      <c r="J49" s="24">
        <v>6</v>
      </c>
      <c r="K49" s="12"/>
      <c r="L49" s="14"/>
      <c r="M49" s="13">
        <f>$I49</f>
        <v>0</v>
      </c>
      <c r="N49" s="13">
        <f>$I49</f>
        <v>0</v>
      </c>
      <c r="O49" s="13">
        <f>I49</f>
        <v>0</v>
      </c>
      <c r="P49" s="13">
        <f>$I49</f>
        <v>0</v>
      </c>
      <c r="Q49" s="13">
        <f>$I49</f>
        <v>0</v>
      </c>
      <c r="R49" s="8"/>
      <c r="S49"/>
    </row>
    <row r="50" spans="1:19">
      <c r="A50" t="s">
        <v>43</v>
      </c>
      <c r="B50">
        <v>22</v>
      </c>
      <c r="C50" t="s">
        <v>2</v>
      </c>
      <c r="D50" s="29">
        <v>2</v>
      </c>
      <c r="E50">
        <v>5</v>
      </c>
      <c r="F50" t="s">
        <v>80</v>
      </c>
      <c r="G50" t="s">
        <v>79</v>
      </c>
      <c r="H50">
        <v>2</v>
      </c>
      <c r="I50" s="11">
        <v>0.25</v>
      </c>
      <c r="J50" s="11">
        <v>0.25</v>
      </c>
      <c r="K50" s="12"/>
      <c r="L50" s="13">
        <v>0.25</v>
      </c>
      <c r="M50" s="13">
        <f>I50</f>
        <v>0.25</v>
      </c>
      <c r="N50" s="13">
        <f>I50</f>
        <v>0.25</v>
      </c>
      <c r="O50" s="13">
        <f>I50</f>
        <v>0.25</v>
      </c>
      <c r="P50" s="13">
        <f>I50</f>
        <v>0.25</v>
      </c>
      <c r="Q50" s="13">
        <f>I50</f>
        <v>0.25</v>
      </c>
      <c r="R50" s="8"/>
      <c r="S50"/>
    </row>
    <row r="51" spans="1:19">
      <c r="A51" t="s">
        <v>46</v>
      </c>
      <c r="B51" s="22">
        <v>20</v>
      </c>
      <c r="C51" t="s">
        <v>2</v>
      </c>
      <c r="D51" s="29">
        <v>3</v>
      </c>
      <c r="E51" s="22">
        <v>5</v>
      </c>
      <c r="F51" t="s">
        <v>80</v>
      </c>
      <c r="G51" t="s">
        <v>39</v>
      </c>
      <c r="H51">
        <v>2</v>
      </c>
      <c r="I51" s="24">
        <v>0.2</v>
      </c>
      <c r="J51" s="24"/>
      <c r="K51" s="12"/>
      <c r="L51" s="13">
        <v>0.2</v>
      </c>
      <c r="M51" s="13">
        <f>$I51</f>
        <v>0.2</v>
      </c>
      <c r="N51" s="13">
        <f>$I51</f>
        <v>0.2</v>
      </c>
      <c r="O51" s="13">
        <f>$I51</f>
        <v>0.2</v>
      </c>
      <c r="P51" s="13">
        <f>$I51</f>
        <v>0.2</v>
      </c>
      <c r="Q51" s="13">
        <f>$I51</f>
        <v>0.2</v>
      </c>
      <c r="R51" s="8"/>
      <c r="S51"/>
    </row>
    <row r="52" spans="1:19">
      <c r="A52" t="s">
        <v>47</v>
      </c>
      <c r="B52" s="22"/>
      <c r="E52" s="22"/>
      <c r="F52" s="29"/>
      <c r="G52" s="22"/>
      <c r="I52" s="24"/>
      <c r="J52" s="24">
        <v>1.2</v>
      </c>
      <c r="K52" s="12"/>
      <c r="L52" s="13"/>
      <c r="M52" s="13"/>
      <c r="N52" s="13"/>
      <c r="O52" s="13"/>
      <c r="P52" s="13"/>
      <c r="Q52" s="13"/>
      <c r="R52" s="8"/>
      <c r="S52"/>
    </row>
    <row r="53" spans="1:19">
      <c r="A53" t="s">
        <v>87</v>
      </c>
      <c r="B53">
        <v>20</v>
      </c>
      <c r="C53" t="s">
        <v>2</v>
      </c>
      <c r="D53" s="29">
        <v>4</v>
      </c>
      <c r="E53" s="27">
        <v>5</v>
      </c>
      <c r="F53" t="s">
        <v>80</v>
      </c>
      <c r="G53" s="31" t="s">
        <v>39</v>
      </c>
      <c r="H53">
        <v>3</v>
      </c>
      <c r="I53" s="10">
        <v>0.5</v>
      </c>
      <c r="J53" s="11">
        <v>0.5</v>
      </c>
      <c r="K53" s="12"/>
      <c r="L53" s="13">
        <f>I53</f>
        <v>0.5</v>
      </c>
      <c r="M53" s="13">
        <v>0.5</v>
      </c>
      <c r="N53" s="13">
        <v>0.5</v>
      </c>
      <c r="O53" s="13">
        <f t="shared" ref="O53" si="22">L53</f>
        <v>0.5</v>
      </c>
      <c r="P53" s="13">
        <f t="shared" ref="P53" si="23">M53</f>
        <v>0.5</v>
      </c>
      <c r="Q53" s="13">
        <f t="shared" ref="Q53" si="24">N53</f>
        <v>0.5</v>
      </c>
      <c r="R53" s="8"/>
      <c r="S53"/>
    </row>
    <row r="54" spans="1:19">
      <c r="A54" t="s">
        <v>57</v>
      </c>
      <c r="B54">
        <v>18</v>
      </c>
      <c r="C54" t="s">
        <v>2</v>
      </c>
      <c r="D54" s="29">
        <v>5</v>
      </c>
      <c r="E54" s="27">
        <v>10</v>
      </c>
      <c r="F54" t="s">
        <v>80</v>
      </c>
      <c r="G54" s="31" t="s">
        <v>39</v>
      </c>
      <c r="H54">
        <v>6</v>
      </c>
      <c r="I54" s="10">
        <v>0.5</v>
      </c>
      <c r="J54" s="24">
        <v>7.6</v>
      </c>
      <c r="K54" s="12"/>
      <c r="L54" s="13">
        <f t="shared" ref="L54:N54" si="25">$I54</f>
        <v>0.5</v>
      </c>
      <c r="M54" s="13">
        <f t="shared" si="25"/>
        <v>0.5</v>
      </c>
      <c r="N54" s="13">
        <f t="shared" si="25"/>
        <v>0.5</v>
      </c>
      <c r="O54" s="13">
        <f>I54</f>
        <v>0.5</v>
      </c>
      <c r="P54" s="13">
        <f>$I54</f>
        <v>0.5</v>
      </c>
      <c r="Q54" s="13">
        <f>$I54</f>
        <v>0.5</v>
      </c>
      <c r="R54" s="8"/>
      <c r="S54"/>
    </row>
    <row r="55" spans="1:19">
      <c r="A55" t="s">
        <v>25</v>
      </c>
      <c r="B55">
        <v>20</v>
      </c>
      <c r="C55" t="s">
        <v>2</v>
      </c>
      <c r="D55" s="29">
        <v>6</v>
      </c>
      <c r="E55" s="22">
        <v>5</v>
      </c>
      <c r="F55" t="s">
        <v>80</v>
      </c>
      <c r="G55" s="29" t="s">
        <v>37</v>
      </c>
      <c r="H55" s="22">
        <v>6</v>
      </c>
      <c r="I55" s="23">
        <v>0.15</v>
      </c>
      <c r="J55" s="24">
        <v>0.15</v>
      </c>
      <c r="K55" s="12"/>
      <c r="L55" s="14"/>
      <c r="M55" s="14"/>
      <c r="N55" s="14"/>
      <c r="O55" s="13">
        <f>I55</f>
        <v>0.15</v>
      </c>
      <c r="P55" s="13">
        <f>I55</f>
        <v>0.15</v>
      </c>
      <c r="Q55" s="13">
        <f>I55</f>
        <v>0.15</v>
      </c>
      <c r="R55" s="8"/>
      <c r="S55"/>
    </row>
    <row r="56" spans="1:19">
      <c r="A56" t="s">
        <v>26</v>
      </c>
      <c r="B56">
        <v>20</v>
      </c>
      <c r="C56" t="s">
        <v>2</v>
      </c>
      <c r="D56" s="29">
        <v>7</v>
      </c>
      <c r="E56" s="22">
        <v>5</v>
      </c>
      <c r="F56" t="s">
        <v>80</v>
      </c>
      <c r="G56" s="29" t="s">
        <v>37</v>
      </c>
      <c r="H56" s="22">
        <v>6</v>
      </c>
      <c r="I56" s="23">
        <v>0.15</v>
      </c>
      <c r="J56" s="24">
        <v>0.15</v>
      </c>
      <c r="K56" s="12"/>
      <c r="L56" s="14"/>
      <c r="M56" s="14"/>
      <c r="N56" s="14"/>
      <c r="O56" s="13">
        <f>I56</f>
        <v>0.15</v>
      </c>
      <c r="P56" s="13">
        <f>I56</f>
        <v>0.15</v>
      </c>
      <c r="Q56" s="13">
        <f>I56</f>
        <v>0.15</v>
      </c>
      <c r="R56" s="8"/>
      <c r="S56"/>
    </row>
    <row r="57" spans="1:19">
      <c r="E57" s="22"/>
      <c r="F57" s="29"/>
      <c r="G57" s="29"/>
      <c r="H57" s="22"/>
      <c r="I57" s="23"/>
      <c r="J57" s="24"/>
      <c r="K57" s="12"/>
      <c r="L57" s="13"/>
      <c r="M57" s="13"/>
      <c r="N57" s="13"/>
      <c r="O57" s="13"/>
      <c r="P57" s="13"/>
      <c r="Q57" s="13"/>
      <c r="R57" s="8"/>
      <c r="S57"/>
    </row>
    <row r="58" spans="1:19">
      <c r="A58" t="s">
        <v>9</v>
      </c>
      <c r="I58" s="13">
        <f>SUM(I43:I56)</f>
        <v>5.4500000000000011</v>
      </c>
      <c r="J58" s="13">
        <f>SUM(J43:J56)</f>
        <v>21.849999999999994</v>
      </c>
      <c r="K58" s="12"/>
      <c r="L58" s="13">
        <f>SUM(L43:L56)</f>
        <v>1.45</v>
      </c>
      <c r="M58" s="13">
        <f>SUM(M43:M56)</f>
        <v>7.45</v>
      </c>
      <c r="N58" s="13">
        <f>SUM(N43:N56)</f>
        <v>7.45</v>
      </c>
      <c r="O58" s="13">
        <f>SUM(O43:O56)</f>
        <v>7.7500000000000009</v>
      </c>
      <c r="P58" s="13">
        <f>SUM(P43:P56)</f>
        <v>7.7500000000000009</v>
      </c>
      <c r="Q58" s="13">
        <f>SUM(Q43:Q56)</f>
        <v>7.7500000000000009</v>
      </c>
      <c r="R58" s="8"/>
      <c r="S58"/>
    </row>
    <row r="59" spans="1:19">
      <c r="I59" s="13"/>
      <c r="J59" s="13"/>
      <c r="K59" s="12"/>
      <c r="L59" s="13"/>
      <c r="M59" s="13"/>
      <c r="N59" s="13"/>
      <c r="O59" s="13"/>
      <c r="P59" s="13"/>
      <c r="Q59" s="13"/>
      <c r="R59" s="8"/>
      <c r="S59"/>
    </row>
    <row r="60" spans="1:19">
      <c r="A60" s="3" t="s">
        <v>11</v>
      </c>
      <c r="I60" s="10"/>
      <c r="J60" s="11"/>
      <c r="K60" s="12"/>
      <c r="L60" s="13"/>
      <c r="M60" s="13"/>
      <c r="N60" s="13"/>
      <c r="O60" s="13"/>
      <c r="P60" s="13"/>
      <c r="Q60" s="13"/>
      <c r="R60" s="8"/>
      <c r="S60"/>
    </row>
    <row r="61" spans="1:19">
      <c r="A61" t="s">
        <v>45</v>
      </c>
      <c r="I61" s="10"/>
      <c r="J61" s="11"/>
      <c r="K61" s="12"/>
      <c r="L61" s="13"/>
      <c r="M61" s="13"/>
      <c r="N61" s="13"/>
      <c r="O61" s="13"/>
      <c r="P61" s="13"/>
      <c r="Q61" s="13"/>
      <c r="R61" s="8"/>
      <c r="S61"/>
    </row>
    <row r="62" spans="1:19">
      <c r="A62" t="s">
        <v>68</v>
      </c>
      <c r="I62" s="10">
        <f>I39</f>
        <v>19.959999999999997</v>
      </c>
      <c r="J62" s="10">
        <f>J39</f>
        <v>30.175000000000001</v>
      </c>
      <c r="K62" s="12"/>
      <c r="L62" s="10">
        <f>L39</f>
        <v>19.46</v>
      </c>
      <c r="M62" s="10">
        <f>M39</f>
        <v>25.409999999999997</v>
      </c>
      <c r="N62" s="10">
        <f>N39</f>
        <v>29.209999999999997</v>
      </c>
      <c r="O62" s="10">
        <f>O39</f>
        <v>19.959999999999997</v>
      </c>
      <c r="P62" s="10">
        <f>P39</f>
        <v>25.409999999999997</v>
      </c>
      <c r="Q62" s="10">
        <f>Q39</f>
        <v>25.409999999999997</v>
      </c>
      <c r="R62" s="8"/>
      <c r="S62"/>
    </row>
    <row r="63" spans="1:19">
      <c r="A63" t="s">
        <v>12</v>
      </c>
      <c r="I63" s="10">
        <f>I58</f>
        <v>5.4500000000000011</v>
      </c>
      <c r="J63" s="11">
        <f>J58</f>
        <v>21.849999999999994</v>
      </c>
      <c r="K63" s="12"/>
      <c r="L63" s="13">
        <f>L58</f>
        <v>1.45</v>
      </c>
      <c r="M63" s="13">
        <f>M58</f>
        <v>7.45</v>
      </c>
      <c r="N63" s="13">
        <f>N58</f>
        <v>7.45</v>
      </c>
      <c r="O63" s="13">
        <f>O58</f>
        <v>7.7500000000000009</v>
      </c>
      <c r="P63" s="13">
        <f>P58</f>
        <v>7.7500000000000009</v>
      </c>
      <c r="Q63" s="13">
        <f>Q58</f>
        <v>7.7500000000000009</v>
      </c>
      <c r="R63" s="8"/>
      <c r="S63"/>
    </row>
    <row r="64" spans="1:19">
      <c r="I64" s="10">
        <f>I62+I63</f>
        <v>25.409999999999997</v>
      </c>
      <c r="J64" s="10">
        <f>J62+J63</f>
        <v>52.024999999999991</v>
      </c>
      <c r="K64" s="12"/>
      <c r="L64" s="13">
        <f t="shared" ref="L64:Q64" si="26">SUM(L62:L63)</f>
        <v>20.91</v>
      </c>
      <c r="M64" s="13">
        <f t="shared" si="26"/>
        <v>32.86</v>
      </c>
      <c r="N64" s="13">
        <f t="shared" si="26"/>
        <v>36.659999999999997</v>
      </c>
      <c r="O64" s="13">
        <f t="shared" si="26"/>
        <v>27.709999999999997</v>
      </c>
      <c r="P64" s="13">
        <f t="shared" si="26"/>
        <v>33.159999999999997</v>
      </c>
      <c r="Q64" s="13">
        <f t="shared" si="26"/>
        <v>33.159999999999997</v>
      </c>
      <c r="R64" s="8"/>
      <c r="S64"/>
    </row>
    <row r="65" spans="1:19">
      <c r="L65"/>
      <c r="M65"/>
      <c r="N65"/>
      <c r="O65"/>
      <c r="P65"/>
      <c r="Q65"/>
      <c r="R65"/>
      <c r="S65"/>
    </row>
    <row r="66" spans="1:19">
      <c r="A66" t="s">
        <v>86</v>
      </c>
      <c r="B66">
        <v>8</v>
      </c>
      <c r="C66" t="s">
        <v>41</v>
      </c>
      <c r="E66">
        <v>50</v>
      </c>
      <c r="G66" t="s">
        <v>39</v>
      </c>
      <c r="L66"/>
      <c r="M66"/>
      <c r="N66"/>
      <c r="O66"/>
      <c r="P66"/>
      <c r="Q66"/>
      <c r="R66"/>
      <c r="S66"/>
    </row>
    <row r="67" spans="1:19">
      <c r="L67"/>
      <c r="M67"/>
      <c r="N67"/>
      <c r="O67"/>
      <c r="P67"/>
      <c r="Q67"/>
      <c r="R67"/>
      <c r="S67"/>
    </row>
    <row r="68" spans="1:19">
      <c r="B68" s="3" t="s">
        <v>17</v>
      </c>
      <c r="D68" s="3"/>
      <c r="L68"/>
      <c r="M68"/>
      <c r="N68"/>
      <c r="O68"/>
      <c r="P68"/>
      <c r="Q68"/>
      <c r="R68"/>
      <c r="S68"/>
    </row>
    <row r="69" spans="1:19">
      <c r="B69" s="9" t="s">
        <v>18</v>
      </c>
      <c r="C69" s="9" t="s">
        <v>19</v>
      </c>
      <c r="D69" s="9"/>
      <c r="E69" s="9"/>
      <c r="F69" s="9"/>
      <c r="G69" s="9"/>
      <c r="H69" s="9" t="s">
        <v>2</v>
      </c>
      <c r="L69"/>
      <c r="M69"/>
      <c r="N69"/>
      <c r="O69"/>
      <c r="P69"/>
      <c r="Q69"/>
      <c r="R69"/>
      <c r="S69"/>
    </row>
    <row r="70" spans="1:19">
      <c r="B70">
        <v>22</v>
      </c>
      <c r="C70">
        <v>5</v>
      </c>
      <c r="H70">
        <v>5</v>
      </c>
      <c r="L70"/>
      <c r="M70"/>
      <c r="N70"/>
      <c r="O70"/>
      <c r="P70"/>
      <c r="Q70"/>
      <c r="R70"/>
      <c r="S70"/>
    </row>
    <row r="71" spans="1:19">
      <c r="B71">
        <v>20</v>
      </c>
      <c r="C71">
        <v>7.5</v>
      </c>
      <c r="H71">
        <v>5</v>
      </c>
      <c r="L71"/>
      <c r="M71"/>
      <c r="N71"/>
      <c r="O71"/>
      <c r="P71"/>
      <c r="Q71"/>
      <c r="R71"/>
      <c r="S71"/>
    </row>
    <row r="72" spans="1:19">
      <c r="B72">
        <v>18</v>
      </c>
      <c r="C72">
        <v>10</v>
      </c>
      <c r="H72">
        <v>10</v>
      </c>
      <c r="L72"/>
      <c r="M72"/>
      <c r="N72"/>
      <c r="O72"/>
      <c r="P72"/>
      <c r="Q72"/>
      <c r="R72"/>
      <c r="S72"/>
    </row>
    <row r="73" spans="1:19">
      <c r="B73">
        <v>16</v>
      </c>
      <c r="C73">
        <v>15</v>
      </c>
      <c r="H73">
        <v>10</v>
      </c>
      <c r="L73"/>
      <c r="M73"/>
      <c r="N73"/>
      <c r="O73"/>
      <c r="P73"/>
      <c r="Q73"/>
      <c r="R73"/>
      <c r="S73"/>
    </row>
    <row r="74" spans="1:19">
      <c r="B74">
        <v>14</v>
      </c>
      <c r="C74">
        <v>20</v>
      </c>
      <c r="H74">
        <v>15</v>
      </c>
      <c r="L74"/>
      <c r="M74"/>
      <c r="N74"/>
      <c r="O74"/>
      <c r="P74"/>
      <c r="Q74"/>
      <c r="R74"/>
      <c r="S74"/>
    </row>
    <row r="75" spans="1:19">
      <c r="B75">
        <v>12</v>
      </c>
      <c r="C75">
        <v>30</v>
      </c>
      <c r="H75">
        <v>20</v>
      </c>
      <c r="L75"/>
      <c r="M75"/>
      <c r="N75"/>
      <c r="O75"/>
      <c r="P75"/>
      <c r="Q75"/>
      <c r="R75"/>
      <c r="S75"/>
    </row>
    <row r="76" spans="1:19">
      <c r="B76">
        <v>10</v>
      </c>
      <c r="C76">
        <v>40</v>
      </c>
      <c r="H76">
        <v>30</v>
      </c>
      <c r="L76"/>
      <c r="M76"/>
      <c r="N76"/>
      <c r="O76"/>
      <c r="P76"/>
      <c r="Q76"/>
      <c r="R76"/>
      <c r="S76"/>
    </row>
    <row r="77" spans="1:19">
      <c r="B77">
        <v>8</v>
      </c>
      <c r="C77">
        <v>50</v>
      </c>
      <c r="H77">
        <v>50</v>
      </c>
      <c r="L77"/>
      <c r="M77"/>
      <c r="N77"/>
      <c r="O77"/>
      <c r="P77"/>
      <c r="Q77"/>
      <c r="R77"/>
      <c r="S77"/>
    </row>
    <row r="78" spans="1:19">
      <c r="B78">
        <v>6</v>
      </c>
      <c r="C78">
        <v>80</v>
      </c>
      <c r="H78">
        <v>70</v>
      </c>
      <c r="L78"/>
      <c r="M78"/>
      <c r="N78"/>
      <c r="O78"/>
      <c r="P78"/>
      <c r="Q78"/>
      <c r="R78"/>
      <c r="S78"/>
    </row>
    <row r="79" spans="1:19">
      <c r="B79">
        <v>4</v>
      </c>
      <c r="C79">
        <v>100</v>
      </c>
      <c r="H79">
        <v>70</v>
      </c>
      <c r="L79"/>
      <c r="M79"/>
      <c r="N79"/>
      <c r="O79"/>
      <c r="P79"/>
      <c r="Q79"/>
      <c r="R79"/>
      <c r="S79"/>
    </row>
    <row r="80" spans="1:19">
      <c r="B80">
        <v>2</v>
      </c>
      <c r="C80">
        <v>125</v>
      </c>
      <c r="H80">
        <v>100</v>
      </c>
      <c r="L80"/>
      <c r="M80"/>
      <c r="N80"/>
      <c r="O80"/>
      <c r="P80"/>
      <c r="Q80"/>
      <c r="R80"/>
      <c r="S80"/>
    </row>
    <row r="81" spans="1:19">
      <c r="B81">
        <v>1</v>
      </c>
      <c r="H81">
        <v>150</v>
      </c>
      <c r="L81"/>
      <c r="M81"/>
      <c r="N81"/>
      <c r="O81"/>
      <c r="P81"/>
      <c r="Q81"/>
      <c r="R81"/>
      <c r="S81"/>
    </row>
    <row r="82" spans="1:19">
      <c r="B82">
        <v>0</v>
      </c>
      <c r="H82">
        <v>150</v>
      </c>
      <c r="L82"/>
      <c r="M82"/>
      <c r="N82"/>
      <c r="O82"/>
      <c r="P82"/>
      <c r="Q82"/>
      <c r="R82"/>
      <c r="S82"/>
    </row>
    <row r="83" spans="1:19">
      <c r="L83"/>
      <c r="M83"/>
      <c r="N83"/>
      <c r="O83"/>
      <c r="P83"/>
      <c r="Q83"/>
      <c r="R83"/>
      <c r="S83"/>
    </row>
    <row r="84" spans="1:19">
      <c r="A84" t="s">
        <v>35</v>
      </c>
      <c r="L84"/>
      <c r="M84"/>
      <c r="N84"/>
      <c r="O84"/>
      <c r="P84"/>
      <c r="Q84"/>
      <c r="R84"/>
      <c r="S84"/>
    </row>
    <row r="85" spans="1:19">
      <c r="B85" s="22">
        <v>8</v>
      </c>
      <c r="C85" t="s">
        <v>41</v>
      </c>
      <c r="E85">
        <v>50</v>
      </c>
      <c r="F85" s="29" t="s">
        <v>13</v>
      </c>
      <c r="G85" t="s">
        <v>39</v>
      </c>
      <c r="H85">
        <v>4</v>
      </c>
      <c r="I85" s="10"/>
      <c r="J85" s="11"/>
      <c r="K85" s="12"/>
      <c r="L85" s="13">
        <f>I85</f>
        <v>0</v>
      </c>
      <c r="M85" s="13">
        <f>I85</f>
        <v>0</v>
      </c>
      <c r="N85" s="13">
        <f>J85</f>
        <v>0</v>
      </c>
      <c r="O85" s="13">
        <f>K85</f>
        <v>0</v>
      </c>
      <c r="P85" s="13">
        <f>L85</f>
        <v>0</v>
      </c>
      <c r="Q85" s="13">
        <f t="shared" ref="Q85" si="27">I85</f>
        <v>0</v>
      </c>
      <c r="R85" s="8"/>
      <c r="S85"/>
    </row>
    <row r="86" spans="1:19">
      <c r="L86"/>
      <c r="M86"/>
      <c r="N86"/>
      <c r="O86"/>
      <c r="P86"/>
      <c r="Q86"/>
      <c r="R86"/>
      <c r="S86"/>
    </row>
    <row r="87" spans="1:19">
      <c r="L87"/>
      <c r="M87"/>
      <c r="N87"/>
      <c r="O87"/>
      <c r="P87"/>
      <c r="Q87"/>
      <c r="R87"/>
      <c r="S87"/>
    </row>
    <row r="88" spans="1:19">
      <c r="L88"/>
      <c r="M88"/>
      <c r="N88"/>
      <c r="O88"/>
      <c r="P88"/>
      <c r="Q88"/>
      <c r="R88"/>
      <c r="S88"/>
    </row>
    <row r="89" spans="1:19">
      <c r="L89"/>
      <c r="M89"/>
      <c r="N89"/>
      <c r="O89"/>
      <c r="P89"/>
      <c r="Q89"/>
      <c r="R89"/>
      <c r="S89"/>
    </row>
    <row r="90" spans="1:19">
      <c r="L90"/>
      <c r="M90"/>
      <c r="N90"/>
      <c r="O90"/>
      <c r="P90"/>
      <c r="Q90"/>
      <c r="R90"/>
      <c r="S90"/>
    </row>
    <row r="91" spans="1:19">
      <c r="L91"/>
      <c r="M91"/>
      <c r="N91"/>
      <c r="O91"/>
      <c r="P91"/>
      <c r="Q91"/>
      <c r="R91"/>
      <c r="S91"/>
    </row>
    <row r="92" spans="1:19">
      <c r="L92"/>
      <c r="M92"/>
      <c r="N92"/>
      <c r="O92"/>
      <c r="P92"/>
      <c r="Q92"/>
      <c r="R92"/>
      <c r="S92"/>
    </row>
    <row r="93" spans="1:19">
      <c r="L93"/>
      <c r="M93"/>
      <c r="N93"/>
      <c r="O93"/>
      <c r="P93"/>
      <c r="Q93"/>
      <c r="R93"/>
      <c r="S93"/>
    </row>
    <row r="94" spans="1:19">
      <c r="L94"/>
      <c r="M94"/>
      <c r="N94"/>
      <c r="O94"/>
      <c r="P94"/>
      <c r="Q94"/>
      <c r="R94"/>
      <c r="S94"/>
    </row>
    <row r="95" spans="1:19">
      <c r="L95"/>
      <c r="M95"/>
      <c r="N95"/>
      <c r="O95"/>
      <c r="P95"/>
      <c r="Q95"/>
      <c r="R95"/>
      <c r="S95"/>
    </row>
    <row r="96" spans="1:19">
      <c r="L96"/>
      <c r="M96"/>
      <c r="N96"/>
      <c r="O96"/>
      <c r="P96"/>
      <c r="Q96"/>
      <c r="R96"/>
      <c r="S96"/>
    </row>
    <row r="97" spans="12:19">
      <c r="L97"/>
      <c r="M97"/>
      <c r="N97"/>
      <c r="O97"/>
      <c r="P97"/>
      <c r="Q97"/>
      <c r="R97"/>
      <c r="S97"/>
    </row>
    <row r="98" spans="12:19">
      <c r="L98"/>
      <c r="M98"/>
      <c r="N98"/>
      <c r="O98"/>
      <c r="P98"/>
      <c r="Q98"/>
      <c r="R98"/>
      <c r="S98"/>
    </row>
    <row r="99" spans="12:19">
      <c r="L99"/>
      <c r="M99"/>
      <c r="N99"/>
      <c r="O99"/>
      <c r="P99"/>
      <c r="Q99"/>
      <c r="R99"/>
      <c r="S99"/>
    </row>
    <row r="100" spans="12:19">
      <c r="L100"/>
      <c r="M100"/>
      <c r="N100"/>
      <c r="O100"/>
      <c r="P100"/>
      <c r="Q100"/>
      <c r="R100"/>
      <c r="S100"/>
    </row>
    <row r="101" spans="12:19">
      <c r="L101"/>
      <c r="M101"/>
      <c r="N101"/>
      <c r="O101"/>
      <c r="P101"/>
      <c r="Q101"/>
      <c r="R101"/>
      <c r="S101"/>
    </row>
    <row r="102" spans="12:19">
      <c r="L102"/>
      <c r="M102"/>
      <c r="N102"/>
      <c r="O102"/>
      <c r="P102"/>
      <c r="Q102"/>
      <c r="R102"/>
      <c r="S102"/>
    </row>
    <row r="103" spans="12:19">
      <c r="L103"/>
      <c r="M103"/>
      <c r="N103"/>
      <c r="O103"/>
      <c r="P103"/>
      <c r="Q103"/>
      <c r="R103"/>
      <c r="S103"/>
    </row>
    <row r="104" spans="12:19">
      <c r="L104"/>
      <c r="M104"/>
      <c r="N104"/>
      <c r="O104"/>
      <c r="P104"/>
      <c r="Q104"/>
      <c r="R104"/>
      <c r="S104"/>
    </row>
    <row r="105" spans="12:19">
      <c r="L105"/>
      <c r="M105"/>
      <c r="N105"/>
      <c r="O105"/>
      <c r="P105"/>
      <c r="Q105"/>
      <c r="R105"/>
      <c r="S105"/>
    </row>
    <row r="106" spans="12:19">
      <c r="L106"/>
      <c r="M106"/>
      <c r="N106"/>
      <c r="O106"/>
      <c r="P106"/>
      <c r="Q106"/>
      <c r="R106"/>
      <c r="S106"/>
    </row>
    <row r="107" spans="12:19">
      <c r="L107"/>
      <c r="M107"/>
      <c r="N107"/>
      <c r="O107"/>
      <c r="P107"/>
      <c r="Q107"/>
      <c r="R107"/>
      <c r="S107"/>
    </row>
    <row r="108" spans="12:19">
      <c r="L108"/>
      <c r="M108"/>
      <c r="N108"/>
      <c r="O108"/>
      <c r="P108"/>
      <c r="Q108"/>
      <c r="R108"/>
      <c r="S108"/>
    </row>
    <row r="109" spans="12:19">
      <c r="L109"/>
      <c r="M109"/>
      <c r="N109"/>
      <c r="O109"/>
      <c r="P109"/>
      <c r="Q109"/>
      <c r="R109"/>
      <c r="S109"/>
    </row>
    <row r="110" spans="12:19">
      <c r="L110"/>
      <c r="M110"/>
      <c r="N110"/>
      <c r="O110"/>
      <c r="P110"/>
      <c r="Q110"/>
      <c r="R110"/>
      <c r="S110"/>
    </row>
    <row r="111" spans="12:19">
      <c r="L111"/>
      <c r="M111"/>
      <c r="N111"/>
      <c r="O111"/>
      <c r="P111"/>
      <c r="Q111"/>
      <c r="R111"/>
      <c r="S111"/>
    </row>
    <row r="112" spans="12:19">
      <c r="L112"/>
      <c r="M112"/>
      <c r="N112"/>
      <c r="O112"/>
      <c r="P112"/>
      <c r="Q112"/>
      <c r="R112"/>
      <c r="S112"/>
    </row>
    <row r="113" spans="12:19">
      <c r="L113"/>
      <c r="M113"/>
      <c r="N113"/>
      <c r="O113"/>
      <c r="P113"/>
      <c r="Q113"/>
      <c r="R113"/>
      <c r="S113"/>
    </row>
    <row r="114" spans="12:19">
      <c r="L114"/>
      <c r="M114"/>
      <c r="N114"/>
      <c r="O114"/>
      <c r="P114"/>
      <c r="Q114"/>
      <c r="R114"/>
      <c r="S114"/>
    </row>
    <row r="115" spans="12:19">
      <c r="L115"/>
      <c r="M115"/>
      <c r="N115"/>
      <c r="O115"/>
      <c r="P115"/>
      <c r="Q115"/>
      <c r="R115"/>
      <c r="S115"/>
    </row>
    <row r="116" spans="12:19">
      <c r="L116"/>
      <c r="M116"/>
      <c r="N116"/>
      <c r="O116"/>
      <c r="P116"/>
      <c r="Q116"/>
      <c r="R116"/>
      <c r="S116"/>
    </row>
    <row r="117" spans="12:19">
      <c r="L117"/>
      <c r="M117"/>
      <c r="N117"/>
      <c r="O117"/>
      <c r="P117"/>
      <c r="Q117"/>
      <c r="R117"/>
      <c r="S117"/>
    </row>
    <row r="118" spans="12:19">
      <c r="L118"/>
      <c r="M118"/>
      <c r="N118"/>
      <c r="O118"/>
      <c r="P118"/>
      <c r="Q118"/>
      <c r="R118"/>
      <c r="S118"/>
    </row>
    <row r="119" spans="12:19">
      <c r="L119"/>
      <c r="M119"/>
      <c r="N119"/>
      <c r="O119"/>
      <c r="P119"/>
      <c r="Q119"/>
      <c r="R119"/>
      <c r="S119"/>
    </row>
    <row r="120" spans="12:19">
      <c r="L120"/>
      <c r="M120"/>
      <c r="N120"/>
      <c r="O120"/>
      <c r="P120"/>
      <c r="Q120"/>
      <c r="R120"/>
      <c r="S120"/>
    </row>
    <row r="121" spans="12:19">
      <c r="L121"/>
      <c r="M121"/>
      <c r="N121"/>
      <c r="O121"/>
      <c r="P121"/>
      <c r="Q121"/>
      <c r="R121"/>
      <c r="S121"/>
    </row>
    <row r="122" spans="12:19">
      <c r="L122"/>
      <c r="M122"/>
      <c r="N122"/>
      <c r="O122"/>
      <c r="P122"/>
      <c r="Q122"/>
      <c r="R122"/>
      <c r="S122"/>
    </row>
    <row r="123" spans="12:19">
      <c r="L123"/>
      <c r="M123"/>
      <c r="N123"/>
      <c r="O123"/>
      <c r="P123"/>
      <c r="Q123"/>
      <c r="R123"/>
      <c r="S123"/>
    </row>
    <row r="124" spans="12:19">
      <c r="L124"/>
      <c r="M124"/>
      <c r="N124"/>
      <c r="O124"/>
      <c r="P124"/>
      <c r="Q124"/>
      <c r="R124"/>
      <c r="S124"/>
    </row>
    <row r="125" spans="12:19">
      <c r="L125"/>
      <c r="M125"/>
      <c r="N125"/>
      <c r="O125"/>
      <c r="P125"/>
      <c r="Q125"/>
      <c r="R125"/>
      <c r="S125"/>
    </row>
    <row r="126" spans="12:19">
      <c r="L126"/>
      <c r="M126"/>
      <c r="N126"/>
      <c r="O126"/>
      <c r="P126"/>
      <c r="Q126"/>
      <c r="R126"/>
      <c r="S126"/>
    </row>
    <row r="127" spans="12:19">
      <c r="L127"/>
      <c r="M127"/>
      <c r="N127"/>
      <c r="O127"/>
      <c r="P127"/>
      <c r="Q127"/>
      <c r="R127"/>
      <c r="S127"/>
    </row>
    <row r="128" spans="12:19">
      <c r="L128"/>
      <c r="M128"/>
      <c r="N128"/>
      <c r="O128"/>
      <c r="P128"/>
      <c r="Q128"/>
      <c r="R128"/>
      <c r="S128"/>
    </row>
    <row r="129" spans="12:19">
      <c r="L129"/>
      <c r="M129"/>
      <c r="N129"/>
      <c r="O129"/>
      <c r="P129"/>
      <c r="Q129"/>
      <c r="R129"/>
      <c r="S129"/>
    </row>
    <row r="130" spans="12:19">
      <c r="L130"/>
      <c r="M130"/>
      <c r="N130"/>
      <c r="O130"/>
      <c r="P130"/>
      <c r="Q130"/>
      <c r="R130"/>
      <c r="S130"/>
    </row>
    <row r="131" spans="12:19">
      <c r="L131"/>
      <c r="M131"/>
      <c r="N131"/>
      <c r="O131"/>
      <c r="P131"/>
      <c r="Q131"/>
      <c r="R131"/>
      <c r="S131"/>
    </row>
    <row r="132" spans="12:19">
      <c r="L132"/>
      <c r="M132"/>
      <c r="N132"/>
      <c r="O132"/>
      <c r="P132"/>
      <c r="Q132"/>
      <c r="R132"/>
      <c r="S132"/>
    </row>
    <row r="133" spans="12:19">
      <c r="L133"/>
      <c r="M133"/>
      <c r="N133"/>
      <c r="O133"/>
      <c r="P133"/>
      <c r="Q133"/>
      <c r="R133"/>
      <c r="S133"/>
    </row>
    <row r="134" spans="12:19">
      <c r="L134"/>
      <c r="M134"/>
      <c r="N134"/>
      <c r="O134"/>
      <c r="P134"/>
      <c r="Q134"/>
      <c r="R134"/>
      <c r="S134"/>
    </row>
    <row r="135" spans="12:19">
      <c r="L135"/>
      <c r="M135"/>
      <c r="N135"/>
      <c r="O135"/>
      <c r="P135"/>
      <c r="Q135"/>
      <c r="R135"/>
      <c r="S135"/>
    </row>
    <row r="136" spans="12:19">
      <c r="L136"/>
      <c r="M136"/>
      <c r="N136"/>
      <c r="O136"/>
      <c r="P136"/>
      <c r="Q136"/>
      <c r="R136"/>
      <c r="S136"/>
    </row>
    <row r="137" spans="12:19">
      <c r="L137"/>
      <c r="M137"/>
      <c r="N137"/>
      <c r="O137"/>
      <c r="P137"/>
      <c r="Q137"/>
      <c r="R137"/>
      <c r="S137"/>
    </row>
    <row r="138" spans="12:19">
      <c r="L138"/>
      <c r="M138"/>
      <c r="N138"/>
      <c r="O138"/>
      <c r="P138"/>
      <c r="Q138"/>
      <c r="R138"/>
      <c r="S138"/>
    </row>
    <row r="139" spans="12:19">
      <c r="L139"/>
      <c r="M139"/>
      <c r="N139"/>
      <c r="O139"/>
      <c r="P139"/>
      <c r="Q139"/>
      <c r="R139"/>
      <c r="S139"/>
    </row>
    <row r="140" spans="12:19">
      <c r="L140"/>
      <c r="M140"/>
      <c r="N140"/>
      <c r="O140"/>
      <c r="P140"/>
      <c r="Q140"/>
      <c r="R140"/>
      <c r="S140"/>
    </row>
    <row r="141" spans="12:19">
      <c r="L141"/>
      <c r="M141"/>
      <c r="N141"/>
      <c r="O141"/>
      <c r="P141"/>
      <c r="Q141"/>
      <c r="R141"/>
      <c r="S141"/>
    </row>
    <row r="142" spans="12:19">
      <c r="L142"/>
      <c r="M142"/>
      <c r="N142"/>
      <c r="O142"/>
      <c r="P142"/>
      <c r="Q142"/>
      <c r="R142"/>
      <c r="S142"/>
    </row>
    <row r="143" spans="12:19">
      <c r="L143"/>
      <c r="M143"/>
      <c r="N143"/>
      <c r="O143"/>
      <c r="P143"/>
      <c r="Q143"/>
      <c r="R143"/>
      <c r="S143"/>
    </row>
    <row r="144" spans="12:19">
      <c r="L144"/>
      <c r="M144"/>
      <c r="N144"/>
      <c r="O144"/>
      <c r="P144"/>
      <c r="Q144"/>
      <c r="R144"/>
      <c r="S144"/>
    </row>
    <row r="145" spans="12:19">
      <c r="L145"/>
      <c r="M145"/>
      <c r="N145"/>
      <c r="O145"/>
      <c r="P145"/>
      <c r="Q145"/>
      <c r="R145"/>
      <c r="S145"/>
    </row>
    <row r="146" spans="12:19">
      <c r="L146"/>
      <c r="M146"/>
      <c r="N146"/>
      <c r="O146"/>
      <c r="P146"/>
      <c r="Q146"/>
      <c r="R146"/>
      <c r="S146"/>
    </row>
    <row r="147" spans="12:19">
      <c r="L147"/>
      <c r="M147"/>
      <c r="N147"/>
      <c r="O147"/>
      <c r="P147"/>
      <c r="Q147"/>
      <c r="R147"/>
      <c r="S147"/>
    </row>
  </sheetData>
  <mergeCells count="1">
    <mergeCell ref="L1:Q1"/>
  </mergeCells>
  <pageMargins left="0.75" right="0.75" top="1" bottom="1" header="0.5" footer="0.5"/>
  <pageSetup orientation="portrait" verticalDpi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Normal Ops</vt:lpstr>
    </vt:vector>
  </TitlesOfParts>
  <Company>Sybase,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Sybase, Inc.</dc:creator>
  <cp:lastModifiedBy>Mark Wheeler</cp:lastModifiedBy>
  <dcterms:created xsi:type="dcterms:W3CDTF">2005-05-17T16:46:45Z</dcterms:created>
  <dcterms:modified xsi:type="dcterms:W3CDTF">2019-12-14T18:17:02Z</dcterms:modified>
</cp:coreProperties>
</file>